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ОАиМКО\НОКОД\Муниципалы\Отчеты\Нерчинский район\"/>
    </mc:Choice>
  </mc:AlternateContent>
  <bookViews>
    <workbookView xWindow="0" yWindow="0" windowWidth="24750" windowHeight="11835"/>
  </bookViews>
  <sheets>
    <sheet name="НОКО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U101" i="1" l="1"/>
  <c r="V101" i="1"/>
  <c r="W101" i="1"/>
  <c r="X101" i="1"/>
  <c r="Y101" i="1"/>
  <c r="Z101" i="1"/>
  <c r="AA101" i="1"/>
  <c r="AB101" i="1"/>
  <c r="AC101" i="1"/>
  <c r="AD101" i="1"/>
  <c r="T101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T99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U95" i="1"/>
  <c r="V95" i="1"/>
  <c r="W95" i="1" s="1"/>
  <c r="U97" i="1"/>
  <c r="V97" i="1"/>
  <c r="T97" i="1"/>
  <c r="T94" i="1"/>
  <c r="U91" i="1"/>
  <c r="V91" i="1"/>
  <c r="W91" i="1"/>
  <c r="X91" i="1"/>
  <c r="Y91" i="1"/>
  <c r="Z91" i="1"/>
  <c r="AA91" i="1"/>
  <c r="AB91" i="1"/>
  <c r="AC91" i="1"/>
  <c r="AD91" i="1"/>
  <c r="T91" i="1"/>
  <c r="U88" i="1"/>
  <c r="V88" i="1"/>
  <c r="W88" i="1"/>
  <c r="X88" i="1"/>
  <c r="Y88" i="1"/>
  <c r="Z88" i="1"/>
  <c r="AA88" i="1"/>
  <c r="AB88" i="1"/>
  <c r="AC88" i="1"/>
  <c r="AD88" i="1"/>
  <c r="T88" i="1"/>
  <c r="U85" i="1"/>
  <c r="V85" i="1"/>
  <c r="W85" i="1"/>
  <c r="X85" i="1"/>
  <c r="Y85" i="1"/>
  <c r="Z85" i="1"/>
  <c r="AA85" i="1"/>
  <c r="AB85" i="1"/>
  <c r="AC85" i="1"/>
  <c r="AD85" i="1"/>
  <c r="T85" i="1"/>
  <c r="U82" i="1"/>
  <c r="V82" i="1"/>
  <c r="W82" i="1"/>
  <c r="X82" i="1"/>
  <c r="Y82" i="1"/>
  <c r="Z82" i="1"/>
  <c r="AA82" i="1"/>
  <c r="AB82" i="1"/>
  <c r="AC82" i="1"/>
  <c r="AD82" i="1"/>
  <c r="T82" i="1"/>
  <c r="U79" i="1"/>
  <c r="V79" i="1"/>
  <c r="W79" i="1"/>
  <c r="X79" i="1"/>
  <c r="Y79" i="1"/>
  <c r="Z79" i="1"/>
  <c r="AA79" i="1"/>
  <c r="AB79" i="1"/>
  <c r="AC79" i="1"/>
  <c r="AD79" i="1"/>
  <c r="T79" i="1"/>
  <c r="U37" i="1"/>
  <c r="V37" i="1"/>
  <c r="W37" i="1"/>
  <c r="X37" i="1"/>
  <c r="Y37" i="1"/>
  <c r="Z37" i="1"/>
  <c r="AA37" i="1"/>
  <c r="AB37" i="1"/>
  <c r="AC37" i="1"/>
  <c r="AD37" i="1"/>
  <c r="T37" i="1"/>
  <c r="T65" i="1"/>
  <c r="U65" i="1"/>
  <c r="V65" i="1"/>
  <c r="W65" i="1"/>
  <c r="X65" i="1"/>
  <c r="Y65" i="1"/>
  <c r="Z65" i="1"/>
  <c r="AA65" i="1"/>
  <c r="AB65" i="1"/>
  <c r="AC65" i="1"/>
  <c r="AD65" i="1"/>
  <c r="V94" i="1" l="1"/>
  <c r="U94" i="1"/>
  <c r="W97" i="1"/>
  <c r="X95" i="1"/>
  <c r="AI80" i="1"/>
  <c r="AI83" i="1"/>
  <c r="AI86" i="1"/>
  <c r="AI89" i="1"/>
  <c r="AI95" i="1"/>
  <c r="AH80" i="1"/>
  <c r="AH83" i="1"/>
  <c r="AH86" i="1"/>
  <c r="AH89" i="1"/>
  <c r="AH95" i="1"/>
  <c r="AG80" i="1"/>
  <c r="AG83" i="1"/>
  <c r="AG86" i="1"/>
  <c r="AG89" i="1"/>
  <c r="AG95" i="1"/>
  <c r="AF80" i="1"/>
  <c r="AF83" i="1"/>
  <c r="AF86" i="1"/>
  <c r="AF89" i="1"/>
  <c r="AF95" i="1"/>
  <c r="AE80" i="1"/>
  <c r="AE83" i="1"/>
  <c r="AE86" i="1"/>
  <c r="AE89" i="1"/>
  <c r="AE95" i="1"/>
  <c r="AD80" i="1"/>
  <c r="AD83" i="1"/>
  <c r="AD86" i="1"/>
  <c r="AD89" i="1"/>
  <c r="AC80" i="1"/>
  <c r="AC83" i="1"/>
  <c r="AC86" i="1"/>
  <c r="AC89" i="1"/>
  <c r="AB80" i="1"/>
  <c r="AB83" i="1"/>
  <c r="AB86" i="1"/>
  <c r="AB89" i="1"/>
  <c r="AA80" i="1"/>
  <c r="AA83" i="1"/>
  <c r="AA86" i="1"/>
  <c r="AA89" i="1"/>
  <c r="Z80" i="1"/>
  <c r="Z83" i="1"/>
  <c r="Z86" i="1"/>
  <c r="Z89" i="1"/>
  <c r="Y80" i="1"/>
  <c r="Y83" i="1"/>
  <c r="Y86" i="1"/>
  <c r="Y89" i="1"/>
  <c r="X80" i="1"/>
  <c r="X83" i="1"/>
  <c r="X86" i="1"/>
  <c r="X89" i="1"/>
  <c r="W80" i="1"/>
  <c r="W83" i="1"/>
  <c r="W86" i="1"/>
  <c r="W89" i="1"/>
  <c r="V80" i="1"/>
  <c r="V83" i="1"/>
  <c r="V86" i="1"/>
  <c r="V89" i="1"/>
  <c r="U80" i="1"/>
  <c r="U83" i="1"/>
  <c r="U86" i="1"/>
  <c r="U89" i="1"/>
  <c r="T80" i="1"/>
  <c r="T83" i="1"/>
  <c r="T86" i="1"/>
  <c r="T89" i="1"/>
  <c r="T92" i="1"/>
  <c r="T95" i="1"/>
  <c r="B33" i="2"/>
  <c r="W94" i="1" l="1"/>
  <c r="Y95" i="1"/>
  <c r="X97" i="1"/>
  <c r="AI5" i="1"/>
  <c r="AI8" i="1"/>
  <c r="AI11" i="1"/>
  <c r="AI14" i="1"/>
  <c r="AI17" i="1"/>
  <c r="AI20" i="1"/>
  <c r="AI23" i="1"/>
  <c r="AI26" i="1"/>
  <c r="AI29" i="1"/>
  <c r="AI32" i="1"/>
  <c r="AI35" i="1"/>
  <c r="AI38" i="1"/>
  <c r="AI41" i="1"/>
  <c r="AI44" i="1"/>
  <c r="AI47" i="1"/>
  <c r="AI50" i="1"/>
  <c r="AI53" i="1"/>
  <c r="AI56" i="1"/>
  <c r="AI59" i="1"/>
  <c r="AI62" i="1"/>
  <c r="AI65" i="1"/>
  <c r="AI68" i="1"/>
  <c r="AI71" i="1"/>
  <c r="AI74" i="1"/>
  <c r="AI77" i="1"/>
  <c r="AH5" i="1"/>
  <c r="AH8" i="1"/>
  <c r="AH11" i="1"/>
  <c r="AH14" i="1"/>
  <c r="AH17" i="1"/>
  <c r="AH20" i="1"/>
  <c r="AH23" i="1"/>
  <c r="AH26" i="1"/>
  <c r="AH29" i="1"/>
  <c r="AH32" i="1"/>
  <c r="AH35" i="1"/>
  <c r="AH38" i="1"/>
  <c r="AH41" i="1"/>
  <c r="AH44" i="1"/>
  <c r="AH47" i="1"/>
  <c r="AH50" i="1"/>
  <c r="AH53" i="1"/>
  <c r="AH56" i="1"/>
  <c r="AH59" i="1"/>
  <c r="AH62" i="1"/>
  <c r="AH65" i="1"/>
  <c r="AH68" i="1"/>
  <c r="AH71" i="1"/>
  <c r="AH74" i="1"/>
  <c r="AH77" i="1"/>
  <c r="AG5" i="1"/>
  <c r="AG8" i="1"/>
  <c r="AG11" i="1"/>
  <c r="AG14" i="1"/>
  <c r="AG17" i="1"/>
  <c r="AG20" i="1"/>
  <c r="AG23" i="1"/>
  <c r="AG26" i="1"/>
  <c r="AG29" i="1"/>
  <c r="AG32" i="1"/>
  <c r="AG35" i="1"/>
  <c r="AG38" i="1"/>
  <c r="AG41" i="1"/>
  <c r="AG44" i="1"/>
  <c r="AG47" i="1"/>
  <c r="AG50" i="1"/>
  <c r="AG53" i="1"/>
  <c r="AG56" i="1"/>
  <c r="AG59" i="1"/>
  <c r="AG62" i="1"/>
  <c r="AG65" i="1"/>
  <c r="AG68" i="1"/>
  <c r="AG71" i="1"/>
  <c r="AG74" i="1"/>
  <c r="AG77" i="1"/>
  <c r="AF5" i="1"/>
  <c r="AF8" i="1"/>
  <c r="AF11" i="1"/>
  <c r="AF14" i="1"/>
  <c r="AF17" i="1"/>
  <c r="AF20" i="1"/>
  <c r="AF23" i="1"/>
  <c r="AF26" i="1"/>
  <c r="AF29" i="1"/>
  <c r="AF32" i="1"/>
  <c r="AF35" i="1"/>
  <c r="AF38" i="1"/>
  <c r="AF41" i="1"/>
  <c r="AF44" i="1"/>
  <c r="AF47" i="1"/>
  <c r="AF50" i="1"/>
  <c r="AF53" i="1"/>
  <c r="AF56" i="1"/>
  <c r="AF59" i="1"/>
  <c r="AF62" i="1"/>
  <c r="AF65" i="1"/>
  <c r="AF68" i="1"/>
  <c r="AF71" i="1"/>
  <c r="AF74" i="1"/>
  <c r="AF77" i="1"/>
  <c r="AE5" i="1"/>
  <c r="AE8" i="1"/>
  <c r="AE11" i="1"/>
  <c r="AE14" i="1"/>
  <c r="AE17" i="1"/>
  <c r="AE20" i="1"/>
  <c r="AE23" i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D5" i="1"/>
  <c r="AD7" i="1" s="1"/>
  <c r="AD8" i="1"/>
  <c r="AD10" i="1" s="1"/>
  <c r="AD11" i="1"/>
  <c r="AD13" i="1" s="1"/>
  <c r="AD14" i="1"/>
  <c r="AD16" i="1" s="1"/>
  <c r="AD17" i="1"/>
  <c r="AD19" i="1" s="1"/>
  <c r="AD20" i="1"/>
  <c r="AD22" i="1" s="1"/>
  <c r="AD23" i="1"/>
  <c r="AD25" i="1" s="1"/>
  <c r="AD26" i="1"/>
  <c r="AD28" i="1" s="1"/>
  <c r="AD29" i="1"/>
  <c r="AD31" i="1" s="1"/>
  <c r="AD32" i="1"/>
  <c r="AD34" i="1" s="1"/>
  <c r="AD35" i="1"/>
  <c r="AD38" i="1"/>
  <c r="AD40" i="1" s="1"/>
  <c r="AD41" i="1"/>
  <c r="AD43" i="1" s="1"/>
  <c r="AD44" i="1"/>
  <c r="AD46" i="1" s="1"/>
  <c r="AD47" i="1"/>
  <c r="AD49" i="1" s="1"/>
  <c r="AD50" i="1"/>
  <c r="AD52" i="1" s="1"/>
  <c r="AD53" i="1"/>
  <c r="AD55" i="1" s="1"/>
  <c r="AD56" i="1"/>
  <c r="AD58" i="1" s="1"/>
  <c r="AD59" i="1"/>
  <c r="AD61" i="1" s="1"/>
  <c r="AD62" i="1"/>
  <c r="AD64" i="1" s="1"/>
  <c r="AD67" i="1"/>
  <c r="AD68" i="1"/>
  <c r="AD70" i="1" s="1"/>
  <c r="AD71" i="1"/>
  <c r="AD73" i="1" s="1"/>
  <c r="AD74" i="1"/>
  <c r="AD76" i="1" s="1"/>
  <c r="AD77" i="1"/>
  <c r="AC5" i="1"/>
  <c r="AC7" i="1" s="1"/>
  <c r="AC8" i="1"/>
  <c r="AC10" i="1" s="1"/>
  <c r="AC11" i="1"/>
  <c r="AC13" i="1" s="1"/>
  <c r="AC14" i="1"/>
  <c r="AC16" i="1" s="1"/>
  <c r="AC17" i="1"/>
  <c r="AC19" i="1" s="1"/>
  <c r="AC20" i="1"/>
  <c r="AC22" i="1" s="1"/>
  <c r="AC23" i="1"/>
  <c r="AC25" i="1" s="1"/>
  <c r="AC26" i="1"/>
  <c r="AC28" i="1" s="1"/>
  <c r="AC29" i="1"/>
  <c r="AC31" i="1" s="1"/>
  <c r="AC32" i="1"/>
  <c r="AC34" i="1" s="1"/>
  <c r="AC35" i="1"/>
  <c r="AC38" i="1"/>
  <c r="AC40" i="1" s="1"/>
  <c r="AC41" i="1"/>
  <c r="AC43" i="1" s="1"/>
  <c r="AC44" i="1"/>
  <c r="AC46" i="1" s="1"/>
  <c r="AC47" i="1"/>
  <c r="AC49" i="1" s="1"/>
  <c r="AC50" i="1"/>
  <c r="AC52" i="1" s="1"/>
  <c r="AC53" i="1"/>
  <c r="AC55" i="1" s="1"/>
  <c r="AC56" i="1"/>
  <c r="AC58" i="1" s="1"/>
  <c r="AC59" i="1"/>
  <c r="AC61" i="1" s="1"/>
  <c r="AC62" i="1"/>
  <c r="AC64" i="1" s="1"/>
  <c r="AC67" i="1"/>
  <c r="AC68" i="1"/>
  <c r="AC70" i="1" s="1"/>
  <c r="AC71" i="1"/>
  <c r="AC73" i="1" s="1"/>
  <c r="AC74" i="1"/>
  <c r="AC76" i="1" s="1"/>
  <c r="AC77" i="1"/>
  <c r="AB5" i="1"/>
  <c r="AB7" i="1" s="1"/>
  <c r="AB8" i="1"/>
  <c r="AB10" i="1" s="1"/>
  <c r="AB11" i="1"/>
  <c r="AB13" i="1" s="1"/>
  <c r="AB14" i="1"/>
  <c r="AB16" i="1" s="1"/>
  <c r="AB17" i="1"/>
  <c r="AB19" i="1" s="1"/>
  <c r="AB20" i="1"/>
  <c r="AB22" i="1" s="1"/>
  <c r="AB23" i="1"/>
  <c r="AB25" i="1" s="1"/>
  <c r="AB26" i="1"/>
  <c r="AB28" i="1" s="1"/>
  <c r="AB29" i="1"/>
  <c r="AB31" i="1" s="1"/>
  <c r="AB32" i="1"/>
  <c r="AB34" i="1" s="1"/>
  <c r="AB35" i="1"/>
  <c r="AB38" i="1"/>
  <c r="AB40" i="1" s="1"/>
  <c r="AB41" i="1"/>
  <c r="AB43" i="1" s="1"/>
  <c r="AB44" i="1"/>
  <c r="AB46" i="1" s="1"/>
  <c r="AB47" i="1"/>
  <c r="AB49" i="1" s="1"/>
  <c r="AB50" i="1"/>
  <c r="AB52" i="1" s="1"/>
  <c r="AB53" i="1"/>
  <c r="AB55" i="1" s="1"/>
  <c r="AB56" i="1"/>
  <c r="AB58" i="1" s="1"/>
  <c r="AB59" i="1"/>
  <c r="AB61" i="1" s="1"/>
  <c r="AB62" i="1"/>
  <c r="AB64" i="1" s="1"/>
  <c r="AB67" i="1"/>
  <c r="AB68" i="1"/>
  <c r="AB70" i="1" s="1"/>
  <c r="AB71" i="1"/>
  <c r="AB73" i="1" s="1"/>
  <c r="AB74" i="1"/>
  <c r="AB76" i="1" s="1"/>
  <c r="AB77" i="1"/>
  <c r="AA5" i="1"/>
  <c r="AA7" i="1" s="1"/>
  <c r="AA8" i="1"/>
  <c r="AA10" i="1" s="1"/>
  <c r="AA11" i="1"/>
  <c r="AA13" i="1" s="1"/>
  <c r="AA14" i="1"/>
  <c r="AA16" i="1" s="1"/>
  <c r="AA17" i="1"/>
  <c r="AA19" i="1" s="1"/>
  <c r="AA20" i="1"/>
  <c r="AA22" i="1" s="1"/>
  <c r="AA23" i="1"/>
  <c r="AA25" i="1" s="1"/>
  <c r="AA26" i="1"/>
  <c r="AA28" i="1" s="1"/>
  <c r="AA29" i="1"/>
  <c r="AA31" i="1" s="1"/>
  <c r="AA32" i="1"/>
  <c r="AA34" i="1" s="1"/>
  <c r="AA35" i="1"/>
  <c r="AA38" i="1"/>
  <c r="AA40" i="1" s="1"/>
  <c r="AA41" i="1"/>
  <c r="AA43" i="1" s="1"/>
  <c r="AA44" i="1"/>
  <c r="AA46" i="1" s="1"/>
  <c r="AA47" i="1"/>
  <c r="AA49" i="1" s="1"/>
  <c r="AA50" i="1"/>
  <c r="AA52" i="1" s="1"/>
  <c r="AA53" i="1"/>
  <c r="AA55" i="1" s="1"/>
  <c r="AA56" i="1"/>
  <c r="AA58" i="1" s="1"/>
  <c r="AA59" i="1"/>
  <c r="AA61" i="1" s="1"/>
  <c r="AA62" i="1"/>
  <c r="AA64" i="1" s="1"/>
  <c r="AA67" i="1"/>
  <c r="AA68" i="1"/>
  <c r="AA70" i="1" s="1"/>
  <c r="AA71" i="1"/>
  <c r="AA73" i="1" s="1"/>
  <c r="AA74" i="1"/>
  <c r="AA76" i="1" s="1"/>
  <c r="AA77" i="1"/>
  <c r="Z5" i="1"/>
  <c r="Z7" i="1" s="1"/>
  <c r="Z8" i="1"/>
  <c r="Z10" i="1" s="1"/>
  <c r="Z11" i="1"/>
  <c r="Z13" i="1" s="1"/>
  <c r="Z14" i="1"/>
  <c r="Z16" i="1" s="1"/>
  <c r="Z17" i="1"/>
  <c r="Z19" i="1" s="1"/>
  <c r="Z20" i="1"/>
  <c r="Z22" i="1" s="1"/>
  <c r="Z23" i="1"/>
  <c r="Z25" i="1" s="1"/>
  <c r="Z26" i="1"/>
  <c r="Z28" i="1" s="1"/>
  <c r="Z29" i="1"/>
  <c r="Z31" i="1" s="1"/>
  <c r="Z32" i="1"/>
  <c r="Z34" i="1" s="1"/>
  <c r="Z35" i="1"/>
  <c r="Z38" i="1"/>
  <c r="Z40" i="1" s="1"/>
  <c r="Z41" i="1"/>
  <c r="Z43" i="1" s="1"/>
  <c r="Z44" i="1"/>
  <c r="Z46" i="1" s="1"/>
  <c r="Z47" i="1"/>
  <c r="Z49" i="1" s="1"/>
  <c r="Z50" i="1"/>
  <c r="Z52" i="1" s="1"/>
  <c r="Z53" i="1"/>
  <c r="Z55" i="1" s="1"/>
  <c r="Z56" i="1"/>
  <c r="Z58" i="1" s="1"/>
  <c r="Z59" i="1"/>
  <c r="Z61" i="1" s="1"/>
  <c r="Z62" i="1"/>
  <c r="Z64" i="1" s="1"/>
  <c r="Z67" i="1"/>
  <c r="Z68" i="1"/>
  <c r="Z70" i="1" s="1"/>
  <c r="Z71" i="1"/>
  <c r="Z73" i="1" s="1"/>
  <c r="Z74" i="1"/>
  <c r="Z76" i="1" s="1"/>
  <c r="Z77" i="1"/>
  <c r="Y5" i="1"/>
  <c r="Y7" i="1" s="1"/>
  <c r="Y8" i="1"/>
  <c r="Y10" i="1" s="1"/>
  <c r="Y11" i="1"/>
  <c r="Y13" i="1" s="1"/>
  <c r="Y14" i="1"/>
  <c r="Y16" i="1" s="1"/>
  <c r="Y17" i="1"/>
  <c r="Y19" i="1" s="1"/>
  <c r="Y20" i="1"/>
  <c r="Y22" i="1" s="1"/>
  <c r="Y23" i="1"/>
  <c r="Y25" i="1" s="1"/>
  <c r="Y26" i="1"/>
  <c r="Y28" i="1" s="1"/>
  <c r="Y29" i="1"/>
  <c r="Y31" i="1" s="1"/>
  <c r="Y32" i="1"/>
  <c r="Y34" i="1" s="1"/>
  <c r="Y35" i="1"/>
  <c r="Y38" i="1"/>
  <c r="Y40" i="1" s="1"/>
  <c r="Y41" i="1"/>
  <c r="Y43" i="1" s="1"/>
  <c r="Y44" i="1"/>
  <c r="Y46" i="1" s="1"/>
  <c r="Y47" i="1"/>
  <c r="Y49" i="1" s="1"/>
  <c r="Y50" i="1"/>
  <c r="Y52" i="1" s="1"/>
  <c r="Y53" i="1"/>
  <c r="Y55" i="1" s="1"/>
  <c r="Y56" i="1"/>
  <c r="Y58" i="1" s="1"/>
  <c r="Y59" i="1"/>
  <c r="Y61" i="1" s="1"/>
  <c r="Y62" i="1"/>
  <c r="Y64" i="1" s="1"/>
  <c r="Y67" i="1"/>
  <c r="Y68" i="1"/>
  <c r="Y70" i="1" s="1"/>
  <c r="Y71" i="1"/>
  <c r="Y73" i="1" s="1"/>
  <c r="Y74" i="1"/>
  <c r="Y76" i="1" s="1"/>
  <c r="Y77" i="1"/>
  <c r="X5" i="1"/>
  <c r="X7" i="1" s="1"/>
  <c r="X8" i="1"/>
  <c r="X10" i="1" s="1"/>
  <c r="X11" i="1"/>
  <c r="X13" i="1" s="1"/>
  <c r="X14" i="1"/>
  <c r="X16" i="1" s="1"/>
  <c r="X17" i="1"/>
  <c r="X19" i="1" s="1"/>
  <c r="X20" i="1"/>
  <c r="X22" i="1" s="1"/>
  <c r="X23" i="1"/>
  <c r="X25" i="1" s="1"/>
  <c r="X26" i="1"/>
  <c r="X28" i="1" s="1"/>
  <c r="X29" i="1"/>
  <c r="X31" i="1" s="1"/>
  <c r="X32" i="1"/>
  <c r="X34" i="1" s="1"/>
  <c r="X35" i="1"/>
  <c r="X38" i="1"/>
  <c r="X40" i="1" s="1"/>
  <c r="X41" i="1"/>
  <c r="X43" i="1" s="1"/>
  <c r="X44" i="1"/>
  <c r="X46" i="1" s="1"/>
  <c r="X47" i="1"/>
  <c r="X49" i="1" s="1"/>
  <c r="X50" i="1"/>
  <c r="X52" i="1" s="1"/>
  <c r="X53" i="1"/>
  <c r="X55" i="1" s="1"/>
  <c r="X56" i="1"/>
  <c r="X58" i="1" s="1"/>
  <c r="X59" i="1"/>
  <c r="X61" i="1" s="1"/>
  <c r="X62" i="1"/>
  <c r="X64" i="1" s="1"/>
  <c r="X67" i="1"/>
  <c r="X68" i="1"/>
  <c r="X70" i="1" s="1"/>
  <c r="X71" i="1"/>
  <c r="X73" i="1" s="1"/>
  <c r="X74" i="1"/>
  <c r="X76" i="1" s="1"/>
  <c r="X77" i="1"/>
  <c r="W5" i="1"/>
  <c r="W7" i="1" s="1"/>
  <c r="W8" i="1"/>
  <c r="W10" i="1" s="1"/>
  <c r="W11" i="1"/>
  <c r="W13" i="1" s="1"/>
  <c r="W14" i="1"/>
  <c r="W16" i="1" s="1"/>
  <c r="W17" i="1"/>
  <c r="W19" i="1" s="1"/>
  <c r="W20" i="1"/>
  <c r="W22" i="1" s="1"/>
  <c r="W23" i="1"/>
  <c r="W25" i="1" s="1"/>
  <c r="W26" i="1"/>
  <c r="W28" i="1" s="1"/>
  <c r="W29" i="1"/>
  <c r="W31" i="1" s="1"/>
  <c r="W32" i="1"/>
  <c r="W34" i="1" s="1"/>
  <c r="W35" i="1"/>
  <c r="W38" i="1"/>
  <c r="W40" i="1" s="1"/>
  <c r="W41" i="1"/>
  <c r="W43" i="1" s="1"/>
  <c r="W44" i="1"/>
  <c r="W46" i="1" s="1"/>
  <c r="W47" i="1"/>
  <c r="W49" i="1" s="1"/>
  <c r="W50" i="1"/>
  <c r="W52" i="1" s="1"/>
  <c r="W53" i="1"/>
  <c r="W55" i="1" s="1"/>
  <c r="W56" i="1"/>
  <c r="W58" i="1" s="1"/>
  <c r="W59" i="1"/>
  <c r="W61" i="1" s="1"/>
  <c r="W62" i="1"/>
  <c r="W64" i="1" s="1"/>
  <c r="W67" i="1"/>
  <c r="W68" i="1"/>
  <c r="W70" i="1" s="1"/>
  <c r="W71" i="1"/>
  <c r="W73" i="1" s="1"/>
  <c r="W74" i="1"/>
  <c r="W76" i="1" s="1"/>
  <c r="W77" i="1"/>
  <c r="V5" i="1"/>
  <c r="V7" i="1" s="1"/>
  <c r="V8" i="1"/>
  <c r="V10" i="1" s="1"/>
  <c r="V11" i="1"/>
  <c r="V13" i="1" s="1"/>
  <c r="V14" i="1"/>
  <c r="V16" i="1" s="1"/>
  <c r="V17" i="1"/>
  <c r="V19" i="1" s="1"/>
  <c r="V20" i="1"/>
  <c r="V22" i="1" s="1"/>
  <c r="V23" i="1"/>
  <c r="V25" i="1" s="1"/>
  <c r="V26" i="1"/>
  <c r="V28" i="1" s="1"/>
  <c r="V29" i="1"/>
  <c r="V31" i="1" s="1"/>
  <c r="V32" i="1"/>
  <c r="V34" i="1" s="1"/>
  <c r="V35" i="1"/>
  <c r="V38" i="1"/>
  <c r="V40" i="1" s="1"/>
  <c r="V41" i="1"/>
  <c r="V43" i="1" s="1"/>
  <c r="V44" i="1"/>
  <c r="V46" i="1" s="1"/>
  <c r="V47" i="1"/>
  <c r="V49" i="1" s="1"/>
  <c r="V50" i="1"/>
  <c r="V52" i="1" s="1"/>
  <c r="V53" i="1"/>
  <c r="V55" i="1" s="1"/>
  <c r="V56" i="1"/>
  <c r="V58" i="1" s="1"/>
  <c r="V59" i="1"/>
  <c r="V61" i="1" s="1"/>
  <c r="V62" i="1"/>
  <c r="V64" i="1" s="1"/>
  <c r="V67" i="1"/>
  <c r="V68" i="1"/>
  <c r="V70" i="1" s="1"/>
  <c r="V71" i="1"/>
  <c r="V73" i="1" s="1"/>
  <c r="V74" i="1"/>
  <c r="V76" i="1" s="1"/>
  <c r="V77" i="1"/>
  <c r="U5" i="1"/>
  <c r="U7" i="1" s="1"/>
  <c r="U8" i="1"/>
  <c r="U10" i="1" s="1"/>
  <c r="U11" i="1"/>
  <c r="U13" i="1" s="1"/>
  <c r="U14" i="1"/>
  <c r="U16" i="1" s="1"/>
  <c r="U17" i="1"/>
  <c r="U19" i="1" s="1"/>
  <c r="U20" i="1"/>
  <c r="U22" i="1" s="1"/>
  <c r="U23" i="1"/>
  <c r="U25" i="1" s="1"/>
  <c r="U26" i="1"/>
  <c r="U28" i="1" s="1"/>
  <c r="U29" i="1"/>
  <c r="U31" i="1" s="1"/>
  <c r="U32" i="1"/>
  <c r="U34" i="1" s="1"/>
  <c r="U35" i="1"/>
  <c r="U38" i="1"/>
  <c r="U40" i="1" s="1"/>
  <c r="U41" i="1"/>
  <c r="U43" i="1" s="1"/>
  <c r="U44" i="1"/>
  <c r="U46" i="1" s="1"/>
  <c r="U47" i="1"/>
  <c r="U49" i="1" s="1"/>
  <c r="U50" i="1"/>
  <c r="U52" i="1" s="1"/>
  <c r="U53" i="1"/>
  <c r="U55" i="1" s="1"/>
  <c r="U56" i="1"/>
  <c r="U58" i="1" s="1"/>
  <c r="U59" i="1"/>
  <c r="U61" i="1" s="1"/>
  <c r="U62" i="1"/>
  <c r="U64" i="1" s="1"/>
  <c r="U67" i="1"/>
  <c r="U68" i="1"/>
  <c r="U70" i="1" s="1"/>
  <c r="U71" i="1"/>
  <c r="U73" i="1" s="1"/>
  <c r="U74" i="1"/>
  <c r="U76" i="1" s="1"/>
  <c r="U77" i="1"/>
  <c r="T5" i="1"/>
  <c r="T7" i="1" s="1"/>
  <c r="T8" i="1"/>
  <c r="T10" i="1" s="1"/>
  <c r="T11" i="1"/>
  <c r="T13" i="1" s="1"/>
  <c r="T14" i="1"/>
  <c r="T16" i="1" s="1"/>
  <c r="T17" i="1"/>
  <c r="T19" i="1" s="1"/>
  <c r="T20" i="1"/>
  <c r="T22" i="1" s="1"/>
  <c r="T23" i="1"/>
  <c r="T25" i="1" s="1"/>
  <c r="T26" i="1"/>
  <c r="T28" i="1" s="1"/>
  <c r="T29" i="1"/>
  <c r="T31" i="1" s="1"/>
  <c r="T32" i="1"/>
  <c r="T34" i="1" s="1"/>
  <c r="T35" i="1"/>
  <c r="T38" i="1"/>
  <c r="T40" i="1" s="1"/>
  <c r="T41" i="1"/>
  <c r="T43" i="1" s="1"/>
  <c r="T44" i="1"/>
  <c r="T46" i="1" s="1"/>
  <c r="T47" i="1"/>
  <c r="T49" i="1" s="1"/>
  <c r="T50" i="1"/>
  <c r="T52" i="1" s="1"/>
  <c r="T53" i="1"/>
  <c r="T55" i="1" s="1"/>
  <c r="T56" i="1"/>
  <c r="T58" i="1" s="1"/>
  <c r="T59" i="1"/>
  <c r="T61" i="1" s="1"/>
  <c r="T62" i="1"/>
  <c r="T64" i="1" s="1"/>
  <c r="T67" i="1"/>
  <c r="T68" i="1"/>
  <c r="T70" i="1" s="1"/>
  <c r="T71" i="1"/>
  <c r="T73" i="1" s="1"/>
  <c r="T74" i="1"/>
  <c r="T76" i="1" s="1"/>
  <c r="T77" i="1"/>
  <c r="AD4" i="1"/>
  <c r="AC4" i="1"/>
  <c r="AB4" i="1"/>
  <c r="AA4" i="1"/>
  <c r="Z4" i="1"/>
  <c r="Y4" i="1"/>
  <c r="X4" i="1"/>
  <c r="W4" i="1"/>
  <c r="V4" i="1"/>
  <c r="U4" i="1"/>
  <c r="T2" i="1"/>
  <c r="X94" i="1" l="1"/>
  <c r="Y97" i="1"/>
  <c r="Z95" i="1"/>
  <c r="T4" i="1"/>
  <c r="Y94" i="1" l="1"/>
  <c r="AA95" i="1"/>
  <c r="Z97" i="1"/>
  <c r="Z94" i="1" l="1"/>
  <c r="AA97" i="1"/>
  <c r="AB95" i="1"/>
  <c r="AA94" i="1" l="1"/>
  <c r="AC95" i="1"/>
  <c r="AB97" i="1"/>
  <c r="AB94" i="1" l="1"/>
  <c r="AC97" i="1"/>
  <c r="AD95" i="1"/>
  <c r="AD97" i="1" s="1"/>
  <c r="AD94" i="1" l="1"/>
  <c r="AC94" i="1"/>
</calcChain>
</file>

<file path=xl/sharedStrings.xml><?xml version="1.0" encoding="utf-8"?>
<sst xmlns="http://schemas.openxmlformats.org/spreadsheetml/2006/main" count="102" uniqueCount="70">
  <si>
    <t>Наименование</t>
  </si>
  <si>
    <t>pole_1</t>
  </si>
  <si>
    <t>pole_2</t>
  </si>
  <si>
    <t>pole_3</t>
  </si>
  <si>
    <t>pole_4</t>
  </si>
  <si>
    <t>pole_5</t>
  </si>
  <si>
    <t>pole_6</t>
  </si>
  <si>
    <t>pole_7</t>
  </si>
  <si>
    <t>pole_8</t>
  </si>
  <si>
    <t>pole_9</t>
  </si>
  <si>
    <t>pole_10</t>
  </si>
  <si>
    <t>pole_11</t>
  </si>
  <si>
    <t>pole_12</t>
  </si>
  <si>
    <t>pole_13</t>
  </si>
  <si>
    <t>pole_14</t>
  </si>
  <si>
    <t>pole_15</t>
  </si>
  <si>
    <t>pole_16</t>
  </si>
  <si>
    <t>pole_17</t>
  </si>
  <si>
    <t>Оценка потребителей услуг</t>
  </si>
  <si>
    <t>Оценка органицации-оператора</t>
  </si>
  <si>
    <t>Дельта</t>
  </si>
  <si>
    <t xml:space="preserve"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</si>
  <si>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</si>
  <si>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</si>
  <si>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</si>
  <si>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</si>
  <si>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</si>
  <si>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</si>
  <si>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</si>
  <si>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способностей и интересов обучающихся</t>
  </si>
  <si>
    <t>Наличие возможности оказания психолого-педагогической, медицинской и социальной помощи обучающимся</t>
  </si>
  <si>
    <t>Наличие условий организации обучения и воспитания обучающихся с ограниченными возможностями здоровья и инвалидов</t>
  </si>
  <si>
    <t>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</si>
  <si>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</si>
  <si>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</si>
  <si>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</si>
  <si>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</si>
  <si>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Итого</t>
  </si>
  <si>
    <t>МБОУ ООШ c  Волочаевка</t>
  </si>
  <si>
    <t xml:space="preserve">МБОУ  ООШ с  Правые Кумаки </t>
  </si>
  <si>
    <t>МБОУ НОШ с  Верхние Ключи</t>
  </si>
  <si>
    <t>МБОУ ООШ с  Зюльзикан</t>
  </si>
  <si>
    <t>МБОУ СОШ п  с  т  Нагорный</t>
  </si>
  <si>
    <t>МБОУ СОШ с  Илим</t>
  </si>
  <si>
    <t>МБОУ СОШ с  Бишигино</t>
  </si>
  <si>
    <t>МБОУ СОШ п г т Приисковый</t>
  </si>
  <si>
    <t>МБОУ СОШ c Нижние Ключи</t>
  </si>
  <si>
    <t>МБОУ СОШ № 1 г  Нерчинска</t>
  </si>
  <si>
    <t xml:space="preserve">МБОУ  СОКШ с  Знаменка </t>
  </si>
  <si>
    <t>МБОУ СОШ с  Олинск</t>
  </si>
  <si>
    <t>МБДОУ № 4 г  Нерчинска</t>
  </si>
  <si>
    <t>МБДОУ № 6 г  Нерчинска</t>
  </si>
  <si>
    <t>МБДОУ Детский сад  с  Знаменка</t>
  </si>
  <si>
    <t>МБДОУ Детский сад с  Бишигино</t>
  </si>
  <si>
    <t>МБДОУ с  Пешково</t>
  </si>
  <si>
    <t>МБДОУ Детский сад с  Илим</t>
  </si>
  <si>
    <t>МБДОУ с  Олекан</t>
  </si>
  <si>
    <t>МБДОУ Детский сад с  Зюльзя</t>
  </si>
  <si>
    <t>МБДОУ Детский сад №5 г  Нерчинска</t>
  </si>
  <si>
    <t>МБДОУ Детский сад № 7  г  Нерчинск</t>
  </si>
  <si>
    <t>МДОУ Детский сад с Савватеево</t>
  </si>
  <si>
    <t>МБДОУ с  Нижние Ключи</t>
  </si>
  <si>
    <t>МБДОУ Детский сад с  Олинск</t>
  </si>
  <si>
    <t>МБДОУ Детский сад с  Верхние Ключи</t>
  </si>
  <si>
    <t>МБДОУ Детский сад с  Правые Кумаки</t>
  </si>
  <si>
    <t>МБДОУ Детский сад № 8 г  Нерчинск</t>
  </si>
  <si>
    <t>ДЮСШ г Нерчинска</t>
  </si>
  <si>
    <t>ЦДТ г Нерчинска</t>
  </si>
  <si>
    <t>ДШИ г Нерчинска</t>
  </si>
  <si>
    <t>МБОУ НОШ с Верхний Умыкэй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</si>
</sst>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6" borderId="0" applyNumberFormat="0" applyBorder="0" applyAlignment="0" applyProtection="0"/>
  </cellStyleXfs>
  <cellXfs count="12">
    <xf numFmtId="0" fontId="0" fillId="2" borderId="0" xfId="0" applyFill="1"/>
    <xf numFmtId="0" fontId="4" fillId="5" borderId="1" xfId="3"/>
    <xf numFmtId="0" fontId="2" fillId="3" borderId="0" xfId="1"/>
    <xf numFmtId="2" fontId="2" fillId="3" borderId="0" xfId="1" applyNumberFormat="1"/>
    <xf numFmtId="0" fontId="3" fillId="4" borderId="0" xfId="2"/>
    <xf numFmtId="2" fontId="3" fillId="4" borderId="0" xfId="2" applyNumberFormat="1"/>
    <xf numFmtId="2" fontId="4" fillId="5" borderId="1" xfId="3" applyNumberFormat="1"/>
    <xf numFmtId="0" fontId="5" fillId="2" borderId="0" xfId="7" applyFont="1" applyAlignment="1">
      <alignment vertical="top" wrapText="1"/>
    </xf>
    <xf numFmtId="0" fontId="4" fillId="5" borderId="1" xfId="3"/>
    <xf numFmtId="2" fontId="4" fillId="5" borderId="1" xfId="3" applyNumberFormat="1"/>
    <xf numFmtId="0" fontId="0" fillId="2" borderId="2" xfId="0" applyFill="1" applyBorder="1"/>
    <xf numFmtId="0" fontId="6" fillId="6" borderId="0" xfId="11"/>
  </cellXfs>
  <cellStyles count="12">
    <cellStyle name="Вывод" xfId="3" builtinId="21"/>
    <cellStyle name="Нейтральный" xfId="2" builtinId="28"/>
    <cellStyle name="Обычный" xfId="0" builtinId="0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4"/>
    <cellStyle name="Обычный 8" xfId="5"/>
    <cellStyle name="Плохой" xfId="11" builtinId="27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НОКО!$A$99</c:f>
              <c:strCache>
                <c:ptCount val="1"/>
                <c:pt idx="0">
                  <c:v>Оценка потребителей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НОКО!$T$1:$AD$1</c:f>
              <c:strCache>
                <c:ptCount val="1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  <c:pt idx="1">
                  <c:v>Наличие на официальном сайте организации в сети Интернет сведений о педагогических работниках организации</c:v>
                </c:pt>
                <c:pt idx="2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  <c:pt idx="3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  <c:pt idx="4">
                  <c:v>Материально-техническое и информационное обеспечение организации</c:v>
                </c:pt>
                <c:pt idx="5">
                  <c:v>Наличие необходимых условий для охраны и укрепления здоровья, организации питания обучающихся</c:v>
                </c:pt>
                <c:pt idx="6">
                  <c:v>Условия для индивидуальной работы с обучающимися</c:v>
                </c:pt>
                <c:pt idx="7">
                  <c:v>Наличие дополнительных образовательных программ</c:v>
                </c:pt>
                <c:pt idx="8">
                  <c:v>Наличие возможности развития творческих способностей и интересов обучающихся</c:v>
                </c:pt>
                <c:pt idx="9">
                  <c:v>Наличие возможности оказания психолого-педагогической, медицинской и социальной помощи обучающимся</c:v>
                </c:pt>
                <c:pt idx="10">
                  <c:v>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cat>
          <c:val>
            <c:numRef>
              <c:f>НОКО!$B$99:$AD$99</c:f>
              <c:numCache>
                <c:formatCode>0.00</c:formatCode>
                <c:ptCount val="11"/>
                <c:pt idx="0">
                  <c:v>7.7493172729670681</c:v>
                </c:pt>
                <c:pt idx="1">
                  <c:v>8.0336006735250969</c:v>
                </c:pt>
                <c:pt idx="2">
                  <c:v>6.6939236232077599</c:v>
                </c:pt>
                <c:pt idx="3">
                  <c:v>7.2457631894197787</c:v>
                </c:pt>
                <c:pt idx="4">
                  <c:v>6.9815946966932021</c:v>
                </c:pt>
                <c:pt idx="5">
                  <c:v>6.2353323924528068</c:v>
                </c:pt>
                <c:pt idx="6">
                  <c:v>6.2833049646483765</c:v>
                </c:pt>
                <c:pt idx="7">
                  <c:v>6.134848769041195</c:v>
                </c:pt>
                <c:pt idx="8">
                  <c:v>5.7308309118983383</c:v>
                </c:pt>
                <c:pt idx="9">
                  <c:v>6.2586768362286378</c:v>
                </c:pt>
                <c:pt idx="10">
                  <c:v>5.2251851228795863</c:v>
                </c:pt>
              </c:numCache>
            </c:numRef>
          </c:val>
        </c:ser>
        <c:ser>
          <c:idx val="1"/>
          <c:order val="1"/>
          <c:tx>
            <c:strRef>
              <c:f>НОКО!$A$100</c:f>
              <c:strCache>
                <c:ptCount val="1"/>
                <c:pt idx="0">
                  <c:v>Оценка органицации-оператора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НОКО!$T$1:$AD$1</c:f>
              <c:strCache>
                <c:ptCount val="1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  <c:pt idx="1">
                  <c:v>Наличие на официальном сайте организации в сети Интернет сведений о педагогических работниках организации</c:v>
                </c:pt>
                <c:pt idx="2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  <c:pt idx="3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  <c:pt idx="4">
                  <c:v>Материально-техническое и информационное обеспечение организации</c:v>
                </c:pt>
                <c:pt idx="5">
                  <c:v>Наличие необходимых условий для охраны и укрепления здоровья, организации питания обучающихся</c:v>
                </c:pt>
                <c:pt idx="6">
                  <c:v>Условия для индивидуальной работы с обучающимися</c:v>
                </c:pt>
                <c:pt idx="7">
                  <c:v>Наличие дополнительных образовательных программ</c:v>
                </c:pt>
                <c:pt idx="8">
                  <c:v>Наличие возможности развития творческих способностей и интересов обучающихся</c:v>
                </c:pt>
                <c:pt idx="9">
                  <c:v>Наличие возможности оказания психолого-педагогической, медицинской и социальной помощи обучающимся</c:v>
                </c:pt>
                <c:pt idx="10">
                  <c:v>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cat>
          <c:val>
            <c:numRef>
              <c:f>НОКО!$B$100:$AD$100</c:f>
              <c:numCache>
                <c:formatCode>0.00</c:formatCode>
                <c:ptCount val="11"/>
                <c:pt idx="0">
                  <c:v>4.161290322580645</c:v>
                </c:pt>
                <c:pt idx="1">
                  <c:v>4.935483870967742</c:v>
                </c:pt>
                <c:pt idx="2">
                  <c:v>3.193548387096774</c:v>
                </c:pt>
                <c:pt idx="3">
                  <c:v>0</c:v>
                </c:pt>
                <c:pt idx="4">
                  <c:v>0.93548387096774188</c:v>
                </c:pt>
                <c:pt idx="5">
                  <c:v>0.90322580645161288</c:v>
                </c:pt>
                <c:pt idx="6">
                  <c:v>0.41935483870967744</c:v>
                </c:pt>
                <c:pt idx="7">
                  <c:v>0.83870967741935487</c:v>
                </c:pt>
                <c:pt idx="8">
                  <c:v>0.80645161290322576</c:v>
                </c:pt>
                <c:pt idx="9">
                  <c:v>6.4516129032258063E-2</c:v>
                </c:pt>
                <c:pt idx="10">
                  <c:v>0.16129032258064516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9619568"/>
        <c:axId val="579619176"/>
      </c:barChart>
      <c:catAx>
        <c:axId val="57961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619176"/>
        <c:crosses val="autoZero"/>
        <c:auto val="1"/>
        <c:lblAlgn val="ctr"/>
        <c:lblOffset val="100"/>
        <c:noMultiLvlLbl val="0"/>
      </c:catAx>
      <c:valAx>
        <c:axId val="579619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6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НОКО!$A$99</c:f>
              <c:strCache>
                <c:ptCount val="1"/>
                <c:pt idx="0">
                  <c:v>Оценка потребителей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НОКО!$T$1:$AD$1</c:f>
              <c:strCache>
                <c:ptCount val="1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  <c:pt idx="1">
                  <c:v>Наличие на официальном сайте организации в сети Интернет сведений о педагогических работниках организации</c:v>
                </c:pt>
                <c:pt idx="2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  <c:pt idx="3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  <c:pt idx="4">
                  <c:v>Материально-техническое и информационное обеспечение организации</c:v>
                </c:pt>
                <c:pt idx="5">
                  <c:v>Наличие необходимых условий для охраны и укрепления здоровья, организации питания обучающихся</c:v>
                </c:pt>
                <c:pt idx="6">
                  <c:v>Условия для индивидуальной работы с обучающимися</c:v>
                </c:pt>
                <c:pt idx="7">
                  <c:v>Наличие дополнительных образовательных программ</c:v>
                </c:pt>
                <c:pt idx="8">
                  <c:v>Наличие возможности развития творческих способностей и интересов обучающихся</c:v>
                </c:pt>
                <c:pt idx="9">
                  <c:v>Наличие возможности оказания психолого-педагогической, медицинской и социальной помощи обучающимся</c:v>
                </c:pt>
                <c:pt idx="10">
                  <c:v>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cat>
          <c:val>
            <c:numRef>
              <c:f>НОКО!$B$99:$AD$99</c:f>
              <c:numCache>
                <c:formatCode>0.00</c:formatCode>
                <c:ptCount val="11"/>
                <c:pt idx="0">
                  <c:v>7.7493172729670681</c:v>
                </c:pt>
                <c:pt idx="1">
                  <c:v>8.0336006735250969</c:v>
                </c:pt>
                <c:pt idx="2">
                  <c:v>6.6939236232077599</c:v>
                </c:pt>
                <c:pt idx="3">
                  <c:v>7.2457631894197787</c:v>
                </c:pt>
                <c:pt idx="4">
                  <c:v>6.9815946966932021</c:v>
                </c:pt>
                <c:pt idx="5">
                  <c:v>6.2353323924528068</c:v>
                </c:pt>
                <c:pt idx="6">
                  <c:v>6.2833049646483765</c:v>
                </c:pt>
                <c:pt idx="7">
                  <c:v>6.134848769041195</c:v>
                </c:pt>
                <c:pt idx="8">
                  <c:v>5.7308309118983383</c:v>
                </c:pt>
                <c:pt idx="9">
                  <c:v>6.2586768362286378</c:v>
                </c:pt>
                <c:pt idx="10">
                  <c:v>5.2251851228795863</c:v>
                </c:pt>
              </c:numCache>
            </c:numRef>
          </c:val>
        </c:ser>
        <c:ser>
          <c:idx val="1"/>
          <c:order val="1"/>
          <c:tx>
            <c:strRef>
              <c:f>НОКО!$A$100</c:f>
              <c:strCache>
                <c:ptCount val="1"/>
                <c:pt idx="0">
                  <c:v>Оценка органицации-оператора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НОКО!$T$1:$AD$1</c:f>
              <c:strCache>
                <c:ptCount val="1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  <c:pt idx="1">
                  <c:v>Наличие на официальном сайте организации в сети Интернет сведений о педагогических работниках организации</c:v>
                </c:pt>
                <c:pt idx="2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  <c:pt idx="3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  <c:pt idx="4">
                  <c:v>Материально-техническое и информационное обеспечение организации</c:v>
                </c:pt>
                <c:pt idx="5">
                  <c:v>Наличие необходимых условий для охраны и укрепления здоровья, организации питания обучающихся</c:v>
                </c:pt>
                <c:pt idx="6">
                  <c:v>Условия для индивидуальной работы с обучающимися</c:v>
                </c:pt>
                <c:pt idx="7">
                  <c:v>Наличие дополнительных образовательных программ</c:v>
                </c:pt>
                <c:pt idx="8">
                  <c:v>Наличие возможности развития творческих способностей и интересов обучающихся</c:v>
                </c:pt>
                <c:pt idx="9">
                  <c:v>Наличие возможности оказания психолого-педагогической, медицинской и социальной помощи обучающимся</c:v>
                </c:pt>
                <c:pt idx="10">
                  <c:v>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cat>
          <c:val>
            <c:numRef>
              <c:f>НОКО!$B$100:$AD$100</c:f>
              <c:numCache>
                <c:formatCode>0.00</c:formatCode>
                <c:ptCount val="11"/>
                <c:pt idx="0">
                  <c:v>4.161290322580645</c:v>
                </c:pt>
                <c:pt idx="1">
                  <c:v>4.935483870967742</c:v>
                </c:pt>
                <c:pt idx="2">
                  <c:v>3.193548387096774</c:v>
                </c:pt>
                <c:pt idx="3">
                  <c:v>0</c:v>
                </c:pt>
                <c:pt idx="4">
                  <c:v>0.93548387096774188</c:v>
                </c:pt>
                <c:pt idx="5">
                  <c:v>0.90322580645161288</c:v>
                </c:pt>
                <c:pt idx="6">
                  <c:v>0.41935483870967744</c:v>
                </c:pt>
                <c:pt idx="7">
                  <c:v>0.83870967741935487</c:v>
                </c:pt>
                <c:pt idx="8">
                  <c:v>0.80645161290322576</c:v>
                </c:pt>
                <c:pt idx="9">
                  <c:v>6.4516129032258063E-2</c:v>
                </c:pt>
                <c:pt idx="10">
                  <c:v>0.16129032258064516</c:v>
                </c:pt>
              </c:numCache>
            </c:numRef>
          </c:val>
        </c:ser>
        <c:ser>
          <c:idx val="2"/>
          <c:order val="2"/>
          <c:tx>
            <c:strRef>
              <c:f>НОКО!$A$101</c:f>
              <c:strCache>
                <c:ptCount val="1"/>
                <c:pt idx="0">
                  <c:v>Дельта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НОКО!$T$1:$AD$1</c:f>
              <c:strCache>
                <c:ptCount val="11"/>
                <c:pt idx="0">
                  <c:v>Полнота и актуальность информации об организации, осуществляющей образовательную деятельность, и ее деятельности, размещенной на официальном сайте организации в информационно-телекоммуникационной сети «Интернет» </c:v>
                </c:pt>
                <c:pt idx="1">
                  <c:v>Наличие на официальном сайте организации в сети Интернет сведений о педагогических работниках организации</c:v>
                </c:pt>
                <c:pt idx="2">
                  <c:v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</c:v>
                </c:pt>
                <c:pt idx="3">
                  <c:v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c:v>
                </c:pt>
                <c:pt idx="4">
                  <c:v>Материально-техническое и информационное обеспечение организации</c:v>
                </c:pt>
                <c:pt idx="5">
                  <c:v>Наличие необходимых условий для охраны и укрепления здоровья, организации питания обучающихся</c:v>
                </c:pt>
                <c:pt idx="6">
                  <c:v>Условия для индивидуальной работы с обучающимися</c:v>
                </c:pt>
                <c:pt idx="7">
                  <c:v>Наличие дополнительных образовательных программ</c:v>
                </c:pt>
                <c:pt idx="8">
                  <c:v>Наличие возможности развития творческих способностей и интересов обучающихся</c:v>
                </c:pt>
                <c:pt idx="9">
                  <c:v>Наличие возможности оказания психолого-педагогической, медицинской и социальной помощи обучающимся</c:v>
                </c:pt>
                <c:pt idx="10">
                  <c:v>Наличие условий организации обучения и воспитания обучающихся с ограниченными возможностями здоровья и инвалидов</c:v>
                </c:pt>
              </c:strCache>
            </c:strRef>
          </c:cat>
          <c:val>
            <c:numRef>
              <c:f>НОКО!$B$101:$AD$101</c:f>
              <c:numCache>
                <c:formatCode>0.00</c:formatCode>
                <c:ptCount val="11"/>
                <c:pt idx="0">
                  <c:v>3.5880269503864231</c:v>
                </c:pt>
                <c:pt idx="1">
                  <c:v>3.0981168025573549</c:v>
                </c:pt>
                <c:pt idx="2">
                  <c:v>3.5003752361109859</c:v>
                </c:pt>
                <c:pt idx="3">
                  <c:v>7.2457631894197787</c:v>
                </c:pt>
                <c:pt idx="4">
                  <c:v>6.0461108257254601</c:v>
                </c:pt>
                <c:pt idx="5">
                  <c:v>5.3321065860011938</c:v>
                </c:pt>
                <c:pt idx="6">
                  <c:v>5.8639501259386995</c:v>
                </c:pt>
                <c:pt idx="7">
                  <c:v>5.29613909162184</c:v>
                </c:pt>
                <c:pt idx="8">
                  <c:v>4.9243792989951123</c:v>
                </c:pt>
                <c:pt idx="9">
                  <c:v>6.1941607071963798</c:v>
                </c:pt>
                <c:pt idx="10">
                  <c:v>5.0638948002989412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620352"/>
        <c:axId val="579620744"/>
      </c:barChart>
      <c:catAx>
        <c:axId val="5796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620744"/>
        <c:crosses val="autoZero"/>
        <c:auto val="1"/>
        <c:lblAlgn val="ctr"/>
        <c:lblOffset val="100"/>
        <c:noMultiLvlLbl val="0"/>
      </c:catAx>
      <c:valAx>
        <c:axId val="5796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962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103</xdr:row>
      <xdr:rowOff>15478</xdr:rowOff>
    </xdr:from>
    <xdr:to>
      <xdr:col>23</xdr:col>
      <xdr:colOff>0</xdr:colOff>
      <xdr:row>122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5951</xdr:colOff>
      <xdr:row>103</xdr:row>
      <xdr:rowOff>15476</xdr:rowOff>
    </xdr:from>
    <xdr:to>
      <xdr:col>35</xdr:col>
      <xdr:colOff>690561</xdr:colOff>
      <xdr:row>133</xdr:row>
      <xdr:rowOff>190500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zoomScale="60" zoomScaleNormal="60" workbookViewId="0">
      <selection activeCell="AF101" sqref="AF101"/>
    </sheetView>
  </sheetViews>
  <sheetFormatPr defaultRowHeight="15.75" x14ac:dyDescent="0.25"/>
  <cols>
    <col min="1" max="1" width="56.875" customWidth="1"/>
    <col min="2" max="19" width="9" hidden="1" customWidth="1"/>
  </cols>
  <sheetData>
    <row r="1" spans="1:35" ht="140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  <c r="AD1" s="7" t="s">
        <v>31</v>
      </c>
      <c r="AE1" s="7" t="s">
        <v>32</v>
      </c>
      <c r="AF1" s="7" t="s">
        <v>33</v>
      </c>
      <c r="AG1" s="7" t="s">
        <v>34</v>
      </c>
      <c r="AH1" s="7" t="s">
        <v>35</v>
      </c>
      <c r="AI1" s="7" t="s">
        <v>36</v>
      </c>
    </row>
    <row r="2" spans="1:35" x14ac:dyDescent="0.25">
      <c r="A2" s="2" t="s">
        <v>38</v>
      </c>
      <c r="B2">
        <v>65</v>
      </c>
      <c r="C2">
        <v>67.5</v>
      </c>
      <c r="D2">
        <v>57.5</v>
      </c>
      <c r="E2">
        <v>62.5</v>
      </c>
      <c r="F2">
        <v>65</v>
      </c>
      <c r="G2">
        <v>27.5</v>
      </c>
      <c r="H2">
        <v>15</v>
      </c>
      <c r="I2">
        <v>62.5</v>
      </c>
      <c r="J2">
        <v>60</v>
      </c>
      <c r="K2">
        <v>60</v>
      </c>
      <c r="L2">
        <v>45</v>
      </c>
      <c r="M2">
        <v>47.5</v>
      </c>
      <c r="N2">
        <v>62.5</v>
      </c>
      <c r="O2">
        <v>65</v>
      </c>
      <c r="P2">
        <v>55</v>
      </c>
      <c r="Q2">
        <v>65</v>
      </c>
      <c r="R2">
        <v>65</v>
      </c>
      <c r="S2">
        <v>7</v>
      </c>
      <c r="T2" s="3">
        <f>B2/S2</f>
        <v>9.2857142857142865</v>
      </c>
      <c r="U2" s="3">
        <f>C2/S2</f>
        <v>9.6428571428571423</v>
      </c>
      <c r="V2" s="3">
        <f>D2/S2</f>
        <v>8.2142857142857135</v>
      </c>
      <c r="W2" s="3">
        <f>E2/S2</f>
        <v>8.9285714285714288</v>
      </c>
      <c r="X2" s="3">
        <f>F2/S2</f>
        <v>9.2857142857142865</v>
      </c>
      <c r="Y2" s="3">
        <f>(G2+H2)/S2</f>
        <v>6.0714285714285712</v>
      </c>
      <c r="Z2" s="3">
        <f>I2/S2</f>
        <v>8.9285714285714288</v>
      </c>
      <c r="AA2" s="3">
        <f>J2/S2</f>
        <v>8.5714285714285712</v>
      </c>
      <c r="AB2" s="3">
        <f>J2/S2</f>
        <v>8.5714285714285712</v>
      </c>
      <c r="AC2" s="3">
        <f>L2/S2</f>
        <v>6.4285714285714288</v>
      </c>
      <c r="AD2" s="3">
        <f>M2/S2</f>
        <v>6.7857142857142856</v>
      </c>
      <c r="AE2" s="3">
        <f>N2/S2</f>
        <v>8.9285714285714288</v>
      </c>
      <c r="AF2" s="3">
        <f>O2/S2</f>
        <v>9.2857142857142865</v>
      </c>
      <c r="AG2" s="3">
        <f>P2/S2</f>
        <v>7.8571428571428568</v>
      </c>
      <c r="AH2" s="3">
        <f>Q2/S2</f>
        <v>9.2857142857142865</v>
      </c>
      <c r="AI2" s="3">
        <f>R2/S2</f>
        <v>9.2857142857142865</v>
      </c>
    </row>
    <row r="3" spans="1:3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>
        <v>10</v>
      </c>
      <c r="U3" s="4">
        <v>10</v>
      </c>
      <c r="V3" s="4">
        <v>3</v>
      </c>
      <c r="W3" s="4">
        <v>0</v>
      </c>
      <c r="X3" s="4">
        <v>5</v>
      </c>
      <c r="Y3" s="4">
        <v>3</v>
      </c>
      <c r="Z3" s="4">
        <v>0</v>
      </c>
      <c r="AA3" s="4">
        <v>4</v>
      </c>
      <c r="AB3" s="4">
        <v>4</v>
      </c>
      <c r="AC3" s="4">
        <v>1</v>
      </c>
      <c r="AD3" s="4">
        <v>0</v>
      </c>
      <c r="AE3" s="5"/>
      <c r="AF3" s="5"/>
      <c r="AG3" s="5"/>
      <c r="AH3" s="5"/>
      <c r="AI3" s="5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6">
        <f>T2-T3</f>
        <v>-0.71428571428571352</v>
      </c>
      <c r="U4" s="6">
        <f t="shared" ref="U4:AD4" si="0">U2-U3</f>
        <v>-0.35714285714285765</v>
      </c>
      <c r="V4" s="6">
        <f t="shared" si="0"/>
        <v>5.2142857142857135</v>
      </c>
      <c r="W4" s="6">
        <f t="shared" si="0"/>
        <v>8.9285714285714288</v>
      </c>
      <c r="X4" s="6">
        <f t="shared" si="0"/>
        <v>4.2857142857142865</v>
      </c>
      <c r="Y4" s="6">
        <f t="shared" si="0"/>
        <v>3.0714285714285712</v>
      </c>
      <c r="Z4" s="6">
        <f t="shared" si="0"/>
        <v>8.9285714285714288</v>
      </c>
      <c r="AA4" s="6">
        <f t="shared" si="0"/>
        <v>4.5714285714285712</v>
      </c>
      <c r="AB4" s="6">
        <f t="shared" si="0"/>
        <v>4.5714285714285712</v>
      </c>
      <c r="AC4" s="6">
        <f t="shared" si="0"/>
        <v>5.4285714285714288</v>
      </c>
      <c r="AD4" s="6">
        <f t="shared" si="0"/>
        <v>6.7857142857142856</v>
      </c>
      <c r="AE4" s="6"/>
      <c r="AF4" s="6"/>
      <c r="AG4" s="6"/>
      <c r="AH4" s="6"/>
      <c r="AI4" s="6"/>
    </row>
    <row r="5" spans="1:35" x14ac:dyDescent="0.25">
      <c r="A5" s="2" t="s">
        <v>39</v>
      </c>
      <c r="B5">
        <v>47.5</v>
      </c>
      <c r="C5">
        <v>57.5</v>
      </c>
      <c r="D5">
        <v>47.5</v>
      </c>
      <c r="E5">
        <v>47.5</v>
      </c>
      <c r="F5">
        <v>50</v>
      </c>
      <c r="G5">
        <v>20</v>
      </c>
      <c r="H5">
        <v>15</v>
      </c>
      <c r="I5">
        <v>47.5</v>
      </c>
      <c r="J5">
        <v>47.5</v>
      </c>
      <c r="K5">
        <v>57.5</v>
      </c>
      <c r="L5">
        <v>40</v>
      </c>
      <c r="M5">
        <v>47.5</v>
      </c>
      <c r="N5">
        <v>55</v>
      </c>
      <c r="O5">
        <v>57.5</v>
      </c>
      <c r="P5">
        <v>40</v>
      </c>
      <c r="Q5">
        <v>50</v>
      </c>
      <c r="R5">
        <v>57.5</v>
      </c>
      <c r="S5">
        <v>6</v>
      </c>
      <c r="T5" s="3">
        <f t="shared" ref="T5:T77" si="1">B5/S5</f>
        <v>7.916666666666667</v>
      </c>
      <c r="U5" s="3">
        <f t="shared" ref="U5:U77" si="2">C5/S5</f>
        <v>9.5833333333333339</v>
      </c>
      <c r="V5" s="3">
        <f t="shared" ref="V5:V77" si="3">D5/S5</f>
        <v>7.916666666666667</v>
      </c>
      <c r="W5" s="3">
        <f t="shared" ref="W5:W77" si="4">E5/S5</f>
        <v>7.916666666666667</v>
      </c>
      <c r="X5" s="3">
        <f t="shared" ref="X5:X80" si="5">F5/S5</f>
        <v>8.3333333333333339</v>
      </c>
      <c r="Y5" s="3">
        <f t="shared" ref="Y5:Y77" si="6">(G5+H5)/S5</f>
        <v>5.833333333333333</v>
      </c>
      <c r="Z5" s="3">
        <f t="shared" ref="Z5:Z77" si="7">I5/S5</f>
        <v>7.916666666666667</v>
      </c>
      <c r="AA5" s="3">
        <f t="shared" ref="AA5:AA77" si="8">J5/S5</f>
        <v>7.916666666666667</v>
      </c>
      <c r="AB5" s="3">
        <f t="shared" ref="AB5:AB77" si="9">J5/S5</f>
        <v>7.916666666666667</v>
      </c>
      <c r="AC5" s="3">
        <f t="shared" ref="AC5:AC77" si="10">L5/S5</f>
        <v>6.666666666666667</v>
      </c>
      <c r="AD5" s="3">
        <f t="shared" ref="AD5:AD77" si="11">M5/S5</f>
        <v>7.916666666666667</v>
      </c>
      <c r="AE5" s="3">
        <f t="shared" ref="AE5:AE77" si="12">N5/S5</f>
        <v>9.1666666666666661</v>
      </c>
      <c r="AF5" s="3">
        <f t="shared" ref="AF5:AF77" si="13">O5/S5</f>
        <v>9.5833333333333339</v>
      </c>
      <c r="AG5" s="3">
        <f t="shared" ref="AG5:AG77" si="14">P5/S5</f>
        <v>6.666666666666667</v>
      </c>
      <c r="AH5" s="3">
        <f t="shared" ref="AH5:AH77" si="15">Q5/S5</f>
        <v>8.3333333333333339</v>
      </c>
      <c r="AI5" s="3">
        <f t="shared" ref="AI5:AI77" si="16">R5/S5</f>
        <v>9.5833333333333339</v>
      </c>
    </row>
    <row r="6" spans="1:3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6</v>
      </c>
      <c r="U6" s="4">
        <v>8</v>
      </c>
      <c r="V6" s="4">
        <v>3</v>
      </c>
      <c r="W6" s="4">
        <v>0</v>
      </c>
      <c r="X6" s="4">
        <v>0</v>
      </c>
      <c r="Y6" s="4">
        <v>0</v>
      </c>
      <c r="Z6" s="4">
        <v>1</v>
      </c>
      <c r="AA6" s="4">
        <v>4</v>
      </c>
      <c r="AB6" s="4">
        <v>5</v>
      </c>
      <c r="AC6" s="4">
        <v>0</v>
      </c>
      <c r="AD6" s="4">
        <v>0</v>
      </c>
      <c r="AE6" s="5"/>
      <c r="AF6" s="5"/>
      <c r="AG6" s="5"/>
      <c r="AH6" s="5"/>
      <c r="AI6" s="5"/>
    </row>
    <row r="7" spans="1:3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6">
        <f>T5-T6</f>
        <v>1.916666666666667</v>
      </c>
      <c r="U7" s="6">
        <f t="shared" ref="U7:AD7" si="17">U5-U6</f>
        <v>1.5833333333333339</v>
      </c>
      <c r="V7" s="6">
        <f t="shared" si="17"/>
        <v>4.916666666666667</v>
      </c>
      <c r="W7" s="6">
        <f t="shared" si="17"/>
        <v>7.916666666666667</v>
      </c>
      <c r="X7" s="6">
        <f t="shared" si="17"/>
        <v>8.3333333333333339</v>
      </c>
      <c r="Y7" s="6">
        <f t="shared" si="17"/>
        <v>5.833333333333333</v>
      </c>
      <c r="Z7" s="6">
        <f t="shared" si="17"/>
        <v>6.916666666666667</v>
      </c>
      <c r="AA7" s="6">
        <f t="shared" si="17"/>
        <v>3.916666666666667</v>
      </c>
      <c r="AB7" s="6">
        <f t="shared" si="17"/>
        <v>2.916666666666667</v>
      </c>
      <c r="AC7" s="6">
        <f t="shared" si="17"/>
        <v>6.666666666666667</v>
      </c>
      <c r="AD7" s="6">
        <f t="shared" si="17"/>
        <v>7.916666666666667</v>
      </c>
      <c r="AE7" s="6"/>
      <c r="AF7" s="6"/>
      <c r="AG7" s="6"/>
      <c r="AH7" s="6"/>
      <c r="AI7" s="6"/>
    </row>
    <row r="8" spans="1:35" x14ac:dyDescent="0.25">
      <c r="A8" s="2" t="s">
        <v>40</v>
      </c>
      <c r="B8">
        <v>45</v>
      </c>
      <c r="C8">
        <v>50</v>
      </c>
      <c r="D8">
        <v>40</v>
      </c>
      <c r="E8">
        <v>45</v>
      </c>
      <c r="F8">
        <v>40</v>
      </c>
      <c r="G8">
        <v>17.5</v>
      </c>
      <c r="H8">
        <v>15</v>
      </c>
      <c r="I8">
        <v>32.5</v>
      </c>
      <c r="J8">
        <v>40</v>
      </c>
      <c r="K8">
        <v>40</v>
      </c>
      <c r="L8">
        <v>27.5</v>
      </c>
      <c r="M8">
        <v>32.5</v>
      </c>
      <c r="N8">
        <v>57.5</v>
      </c>
      <c r="O8">
        <v>57.5</v>
      </c>
      <c r="P8">
        <v>42.5</v>
      </c>
      <c r="Q8">
        <v>47.5</v>
      </c>
      <c r="R8">
        <v>50</v>
      </c>
      <c r="S8">
        <v>6</v>
      </c>
      <c r="T8" s="3">
        <f t="shared" si="1"/>
        <v>7.5</v>
      </c>
      <c r="U8" s="3">
        <f t="shared" si="2"/>
        <v>8.3333333333333339</v>
      </c>
      <c r="V8" s="3">
        <f t="shared" si="3"/>
        <v>6.666666666666667</v>
      </c>
      <c r="W8" s="3">
        <f t="shared" si="4"/>
        <v>7.5</v>
      </c>
      <c r="X8" s="3">
        <f t="shared" si="5"/>
        <v>6.666666666666667</v>
      </c>
      <c r="Y8" s="3">
        <f t="shared" si="6"/>
        <v>5.416666666666667</v>
      </c>
      <c r="Z8" s="3">
        <f t="shared" si="7"/>
        <v>5.416666666666667</v>
      </c>
      <c r="AA8" s="3">
        <f t="shared" si="8"/>
        <v>6.666666666666667</v>
      </c>
      <c r="AB8" s="3">
        <f t="shared" si="9"/>
        <v>6.666666666666667</v>
      </c>
      <c r="AC8" s="3">
        <f t="shared" si="10"/>
        <v>4.583333333333333</v>
      </c>
      <c r="AD8" s="3">
        <f t="shared" si="11"/>
        <v>5.416666666666667</v>
      </c>
      <c r="AE8" s="3">
        <f t="shared" si="12"/>
        <v>9.5833333333333339</v>
      </c>
      <c r="AF8" s="3">
        <f t="shared" si="13"/>
        <v>9.5833333333333339</v>
      </c>
      <c r="AG8" s="3">
        <f t="shared" si="14"/>
        <v>7.083333333333333</v>
      </c>
      <c r="AH8" s="3">
        <f t="shared" si="15"/>
        <v>7.916666666666667</v>
      </c>
      <c r="AI8" s="3">
        <f t="shared" si="16"/>
        <v>8.3333333333333339</v>
      </c>
    </row>
    <row r="9" spans="1:3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10</v>
      </c>
      <c r="U9" s="4">
        <v>1</v>
      </c>
      <c r="V9" s="4">
        <v>3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3</v>
      </c>
      <c r="AC9" s="4">
        <v>0</v>
      </c>
      <c r="AD9" s="4">
        <v>0</v>
      </c>
      <c r="AE9" s="5"/>
      <c r="AF9" s="5"/>
      <c r="AG9" s="5"/>
      <c r="AH9" s="5"/>
      <c r="AI9" s="5"/>
    </row>
    <row r="10" spans="1:3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f>T8-T9</f>
        <v>-2.5</v>
      </c>
      <c r="U10" s="9">
        <f t="shared" ref="U10:AD10" si="18">U8-U9</f>
        <v>7.3333333333333339</v>
      </c>
      <c r="V10" s="9">
        <f t="shared" si="18"/>
        <v>3.666666666666667</v>
      </c>
      <c r="W10" s="9">
        <f t="shared" si="18"/>
        <v>7.5</v>
      </c>
      <c r="X10" s="9">
        <f t="shared" si="18"/>
        <v>5.666666666666667</v>
      </c>
      <c r="Y10" s="9">
        <f t="shared" si="18"/>
        <v>3.416666666666667</v>
      </c>
      <c r="Z10" s="9">
        <f t="shared" si="18"/>
        <v>5.416666666666667</v>
      </c>
      <c r="AA10" s="9">
        <f t="shared" si="18"/>
        <v>6.666666666666667</v>
      </c>
      <c r="AB10" s="9">
        <f t="shared" si="18"/>
        <v>3.666666666666667</v>
      </c>
      <c r="AC10" s="9">
        <f t="shared" si="18"/>
        <v>4.583333333333333</v>
      </c>
      <c r="AD10" s="9">
        <f t="shared" si="18"/>
        <v>5.416666666666667</v>
      </c>
      <c r="AE10" s="9"/>
      <c r="AF10" s="9"/>
      <c r="AG10" s="9"/>
      <c r="AH10" s="9"/>
      <c r="AI10" s="9"/>
    </row>
    <row r="11" spans="1:35" x14ac:dyDescent="0.25">
      <c r="A11" s="2" t="s">
        <v>41</v>
      </c>
      <c r="B11">
        <v>32.5</v>
      </c>
      <c r="C11">
        <v>45</v>
      </c>
      <c r="D11">
        <v>40</v>
      </c>
      <c r="E11">
        <v>42.5</v>
      </c>
      <c r="F11">
        <v>42.5</v>
      </c>
      <c r="G11">
        <v>35</v>
      </c>
      <c r="H11">
        <v>15</v>
      </c>
      <c r="I11">
        <v>42.5</v>
      </c>
      <c r="J11">
        <v>40</v>
      </c>
      <c r="K11">
        <v>47.5</v>
      </c>
      <c r="L11">
        <v>45</v>
      </c>
      <c r="M11">
        <v>45</v>
      </c>
      <c r="N11">
        <v>47.5</v>
      </c>
      <c r="O11">
        <v>40</v>
      </c>
      <c r="P11">
        <v>42.5</v>
      </c>
      <c r="Q11">
        <v>45</v>
      </c>
      <c r="R11">
        <v>45</v>
      </c>
      <c r="S11">
        <v>6</v>
      </c>
      <c r="T11" s="3">
        <f t="shared" si="1"/>
        <v>5.416666666666667</v>
      </c>
      <c r="U11" s="3">
        <f t="shared" si="2"/>
        <v>7.5</v>
      </c>
      <c r="V11" s="3">
        <f t="shared" si="3"/>
        <v>6.666666666666667</v>
      </c>
      <c r="W11" s="3">
        <f t="shared" si="4"/>
        <v>7.083333333333333</v>
      </c>
      <c r="X11" s="3">
        <f t="shared" si="5"/>
        <v>7.083333333333333</v>
      </c>
      <c r="Y11" s="3">
        <f t="shared" si="6"/>
        <v>8.3333333333333339</v>
      </c>
      <c r="Z11" s="3">
        <f t="shared" si="7"/>
        <v>7.083333333333333</v>
      </c>
      <c r="AA11" s="3">
        <f t="shared" si="8"/>
        <v>6.666666666666667</v>
      </c>
      <c r="AB11" s="3">
        <f t="shared" si="9"/>
        <v>6.666666666666667</v>
      </c>
      <c r="AC11" s="3">
        <f t="shared" si="10"/>
        <v>7.5</v>
      </c>
      <c r="AD11" s="3">
        <f t="shared" si="11"/>
        <v>7.5</v>
      </c>
      <c r="AE11" s="3">
        <f t="shared" si="12"/>
        <v>7.916666666666667</v>
      </c>
      <c r="AF11" s="3">
        <f t="shared" si="13"/>
        <v>6.666666666666667</v>
      </c>
      <c r="AG11" s="3">
        <f t="shared" si="14"/>
        <v>7.083333333333333</v>
      </c>
      <c r="AH11" s="3">
        <f t="shared" si="15"/>
        <v>7.5</v>
      </c>
      <c r="AI11" s="3">
        <f t="shared" si="16"/>
        <v>7.5</v>
      </c>
    </row>
    <row r="12" spans="1:3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9</v>
      </c>
      <c r="U12" s="4">
        <v>10</v>
      </c>
      <c r="V12" s="4">
        <v>3</v>
      </c>
      <c r="W12" s="4">
        <v>0</v>
      </c>
      <c r="X12" s="4">
        <v>5</v>
      </c>
      <c r="Y12" s="4">
        <v>5</v>
      </c>
      <c r="Z12" s="4">
        <v>0</v>
      </c>
      <c r="AA12" s="4">
        <v>4</v>
      </c>
      <c r="AB12" s="4">
        <v>0</v>
      </c>
      <c r="AC12" s="4">
        <v>0</v>
      </c>
      <c r="AD12" s="4">
        <v>0</v>
      </c>
      <c r="AE12" s="5"/>
      <c r="AF12" s="5"/>
      <c r="AG12" s="5"/>
      <c r="AH12" s="5"/>
      <c r="AI12" s="5"/>
    </row>
    <row r="13" spans="1:3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>
        <f>T11-T12</f>
        <v>-3.583333333333333</v>
      </c>
      <c r="U13" s="9">
        <f t="shared" ref="U13:AD13" si="19">U11-U12</f>
        <v>-2.5</v>
      </c>
      <c r="V13" s="9">
        <f t="shared" si="19"/>
        <v>3.666666666666667</v>
      </c>
      <c r="W13" s="9">
        <f t="shared" si="19"/>
        <v>7.083333333333333</v>
      </c>
      <c r="X13" s="9">
        <f t="shared" si="19"/>
        <v>2.083333333333333</v>
      </c>
      <c r="Y13" s="9">
        <f t="shared" si="19"/>
        <v>3.3333333333333339</v>
      </c>
      <c r="Z13" s="9">
        <f t="shared" si="19"/>
        <v>7.083333333333333</v>
      </c>
      <c r="AA13" s="9">
        <f t="shared" si="19"/>
        <v>2.666666666666667</v>
      </c>
      <c r="AB13" s="9">
        <f t="shared" si="19"/>
        <v>6.666666666666667</v>
      </c>
      <c r="AC13" s="9">
        <f t="shared" si="19"/>
        <v>7.5</v>
      </c>
      <c r="AD13" s="9">
        <f t="shared" si="19"/>
        <v>7.5</v>
      </c>
      <c r="AE13" s="9"/>
      <c r="AF13" s="9"/>
      <c r="AG13" s="9"/>
      <c r="AH13" s="9"/>
      <c r="AI13" s="9"/>
    </row>
    <row r="14" spans="1:35" x14ac:dyDescent="0.25">
      <c r="A14" s="2" t="s">
        <v>42</v>
      </c>
      <c r="B14">
        <v>110</v>
      </c>
      <c r="C14">
        <v>115</v>
      </c>
      <c r="D14">
        <v>80</v>
      </c>
      <c r="E14">
        <v>95</v>
      </c>
      <c r="F14">
        <v>112.5</v>
      </c>
      <c r="G14">
        <v>72.5</v>
      </c>
      <c r="H14">
        <v>32.5</v>
      </c>
      <c r="I14">
        <v>107.5</v>
      </c>
      <c r="J14">
        <v>100</v>
      </c>
      <c r="K14">
        <v>120</v>
      </c>
      <c r="L14">
        <v>102.5</v>
      </c>
      <c r="M14">
        <v>110</v>
      </c>
      <c r="N14">
        <v>120</v>
      </c>
      <c r="O14">
        <v>120</v>
      </c>
      <c r="P14">
        <v>110</v>
      </c>
      <c r="Q14">
        <v>122.5</v>
      </c>
      <c r="R14">
        <v>110</v>
      </c>
      <c r="S14">
        <v>14</v>
      </c>
      <c r="T14" s="3">
        <f t="shared" si="1"/>
        <v>7.8571428571428568</v>
      </c>
      <c r="U14" s="3">
        <f t="shared" si="2"/>
        <v>8.2142857142857135</v>
      </c>
      <c r="V14" s="3">
        <f t="shared" si="3"/>
        <v>5.7142857142857144</v>
      </c>
      <c r="W14" s="3">
        <f t="shared" si="4"/>
        <v>6.7857142857142856</v>
      </c>
      <c r="X14" s="3">
        <f t="shared" si="5"/>
        <v>8.0357142857142865</v>
      </c>
      <c r="Y14" s="3">
        <f t="shared" si="6"/>
        <v>7.5</v>
      </c>
      <c r="Z14" s="3">
        <f t="shared" si="7"/>
        <v>7.6785714285714288</v>
      </c>
      <c r="AA14" s="3">
        <f t="shared" si="8"/>
        <v>7.1428571428571432</v>
      </c>
      <c r="AB14" s="3">
        <f t="shared" si="9"/>
        <v>7.1428571428571432</v>
      </c>
      <c r="AC14" s="3">
        <f t="shared" si="10"/>
        <v>7.3214285714285712</v>
      </c>
      <c r="AD14" s="3">
        <f t="shared" si="11"/>
        <v>7.8571428571428568</v>
      </c>
      <c r="AE14" s="3">
        <f t="shared" si="12"/>
        <v>8.5714285714285712</v>
      </c>
      <c r="AF14" s="3">
        <f t="shared" si="13"/>
        <v>8.5714285714285712</v>
      </c>
      <c r="AG14" s="3">
        <f t="shared" si="14"/>
        <v>7.8571428571428568</v>
      </c>
      <c r="AH14" s="3">
        <f t="shared" si="15"/>
        <v>8.75</v>
      </c>
      <c r="AI14" s="3">
        <f t="shared" si="16"/>
        <v>7.8571428571428568</v>
      </c>
    </row>
    <row r="15" spans="1:3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>
        <v>6</v>
      </c>
      <c r="V15" s="4">
        <v>3</v>
      </c>
      <c r="W15" s="4">
        <v>0</v>
      </c>
      <c r="X15" s="4">
        <v>4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5"/>
      <c r="AF15" s="5"/>
      <c r="AG15" s="5"/>
      <c r="AH15" s="5"/>
      <c r="AI15" s="5"/>
    </row>
    <row r="16" spans="1:3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f>T14-T15</f>
        <v>6.8571428571428568</v>
      </c>
      <c r="U16" s="9">
        <f t="shared" ref="U16:AD16" si="20">U14-U15</f>
        <v>2.2142857142857135</v>
      </c>
      <c r="V16" s="9">
        <f t="shared" si="20"/>
        <v>2.7142857142857144</v>
      </c>
      <c r="W16" s="9">
        <f t="shared" si="20"/>
        <v>6.7857142857142856</v>
      </c>
      <c r="X16" s="9">
        <f t="shared" si="20"/>
        <v>4.0357142857142865</v>
      </c>
      <c r="Y16" s="9">
        <f t="shared" si="20"/>
        <v>5.5</v>
      </c>
      <c r="Z16" s="9">
        <f t="shared" si="20"/>
        <v>7.6785714285714288</v>
      </c>
      <c r="AA16" s="9">
        <f t="shared" si="20"/>
        <v>7.1428571428571432</v>
      </c>
      <c r="AB16" s="9">
        <f t="shared" si="20"/>
        <v>7.1428571428571432</v>
      </c>
      <c r="AC16" s="9">
        <f t="shared" si="20"/>
        <v>7.3214285714285712</v>
      </c>
      <c r="AD16" s="9">
        <f t="shared" si="20"/>
        <v>7.8571428571428568</v>
      </c>
      <c r="AE16" s="9"/>
      <c r="AF16" s="9"/>
      <c r="AG16" s="9"/>
      <c r="AH16" s="9"/>
      <c r="AI16" s="9"/>
    </row>
    <row r="17" spans="1:35" x14ac:dyDescent="0.25">
      <c r="A17" s="2" t="s">
        <v>43</v>
      </c>
      <c r="B17">
        <v>107.5</v>
      </c>
      <c r="C17">
        <v>105</v>
      </c>
      <c r="D17">
        <v>117.5</v>
      </c>
      <c r="E17">
        <v>112.5</v>
      </c>
      <c r="F17">
        <v>95</v>
      </c>
      <c r="G17">
        <v>70</v>
      </c>
      <c r="H17">
        <v>32.5</v>
      </c>
      <c r="I17">
        <v>92.5</v>
      </c>
      <c r="J17">
        <v>107.5</v>
      </c>
      <c r="K17">
        <v>95</v>
      </c>
      <c r="L17">
        <v>77.5</v>
      </c>
      <c r="M17">
        <v>47.5</v>
      </c>
      <c r="N17">
        <v>115</v>
      </c>
      <c r="O17">
        <v>110</v>
      </c>
      <c r="P17">
        <v>80</v>
      </c>
      <c r="Q17">
        <v>117.5</v>
      </c>
      <c r="R17">
        <v>115</v>
      </c>
      <c r="S17">
        <v>13</v>
      </c>
      <c r="T17" s="3">
        <f t="shared" si="1"/>
        <v>8.2692307692307701</v>
      </c>
      <c r="U17" s="3">
        <f t="shared" si="2"/>
        <v>8.0769230769230766</v>
      </c>
      <c r="V17" s="3">
        <f t="shared" si="3"/>
        <v>9.0384615384615383</v>
      </c>
      <c r="W17" s="3">
        <f t="shared" si="4"/>
        <v>8.6538461538461533</v>
      </c>
      <c r="X17" s="3">
        <f t="shared" si="5"/>
        <v>7.3076923076923075</v>
      </c>
      <c r="Y17" s="3">
        <f t="shared" si="6"/>
        <v>7.884615384615385</v>
      </c>
      <c r="Z17" s="3">
        <f t="shared" si="7"/>
        <v>7.115384615384615</v>
      </c>
      <c r="AA17" s="3">
        <f t="shared" si="8"/>
        <v>8.2692307692307701</v>
      </c>
      <c r="AB17" s="3">
        <f t="shared" si="9"/>
        <v>8.2692307692307701</v>
      </c>
      <c r="AC17" s="3">
        <f t="shared" si="10"/>
        <v>5.9615384615384617</v>
      </c>
      <c r="AD17" s="3">
        <f t="shared" si="11"/>
        <v>3.6538461538461537</v>
      </c>
      <c r="AE17" s="3">
        <f t="shared" si="12"/>
        <v>8.8461538461538467</v>
      </c>
      <c r="AF17" s="3">
        <f t="shared" si="13"/>
        <v>8.4615384615384617</v>
      </c>
      <c r="AG17" s="3">
        <f t="shared" si="14"/>
        <v>6.1538461538461542</v>
      </c>
      <c r="AH17" s="3">
        <f t="shared" si="15"/>
        <v>9.0384615384615383</v>
      </c>
      <c r="AI17" s="3">
        <f t="shared" si="16"/>
        <v>8.8461538461538467</v>
      </c>
    </row>
    <row r="18" spans="1:3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7</v>
      </c>
      <c r="U18" s="4">
        <v>9</v>
      </c>
      <c r="V18" s="4">
        <v>4</v>
      </c>
      <c r="W18" s="4">
        <v>0</v>
      </c>
      <c r="X18" s="4">
        <v>3</v>
      </c>
      <c r="Y18" s="4">
        <v>5</v>
      </c>
      <c r="Z18" s="4">
        <v>3</v>
      </c>
      <c r="AA18" s="4">
        <v>0</v>
      </c>
      <c r="AB18" s="4">
        <v>0</v>
      </c>
      <c r="AC18" s="4">
        <v>0</v>
      </c>
      <c r="AD18" s="4">
        <v>0</v>
      </c>
      <c r="AE18" s="5"/>
      <c r="AF18" s="5"/>
      <c r="AG18" s="5"/>
      <c r="AH18" s="5"/>
      <c r="AI18" s="5"/>
    </row>
    <row r="19" spans="1:3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>
        <f>T17-T18</f>
        <v>1.2692307692307701</v>
      </c>
      <c r="U19" s="9">
        <f t="shared" ref="U19:AD19" si="21">U17-U18</f>
        <v>-0.92307692307692335</v>
      </c>
      <c r="V19" s="9">
        <f t="shared" si="21"/>
        <v>5.0384615384615383</v>
      </c>
      <c r="W19" s="9">
        <f t="shared" si="21"/>
        <v>8.6538461538461533</v>
      </c>
      <c r="X19" s="9">
        <f t="shared" si="21"/>
        <v>4.3076923076923075</v>
      </c>
      <c r="Y19" s="9">
        <f t="shared" si="21"/>
        <v>2.884615384615385</v>
      </c>
      <c r="Z19" s="9">
        <f t="shared" si="21"/>
        <v>4.115384615384615</v>
      </c>
      <c r="AA19" s="9">
        <f t="shared" si="21"/>
        <v>8.2692307692307701</v>
      </c>
      <c r="AB19" s="9">
        <f t="shared" si="21"/>
        <v>8.2692307692307701</v>
      </c>
      <c r="AC19" s="9">
        <f t="shared" si="21"/>
        <v>5.9615384615384617</v>
      </c>
      <c r="AD19" s="9">
        <f t="shared" si="21"/>
        <v>3.6538461538461537</v>
      </c>
      <c r="AE19" s="9"/>
      <c r="AF19" s="9"/>
      <c r="AG19" s="9"/>
      <c r="AH19" s="9"/>
      <c r="AI19" s="9"/>
    </row>
    <row r="20" spans="1:35" x14ac:dyDescent="0.25">
      <c r="A20" s="2" t="s">
        <v>44</v>
      </c>
      <c r="B20">
        <v>70</v>
      </c>
      <c r="C20">
        <v>77.5</v>
      </c>
      <c r="D20">
        <v>57.5</v>
      </c>
      <c r="E20">
        <v>62.5</v>
      </c>
      <c r="F20">
        <v>62.5</v>
      </c>
      <c r="G20">
        <v>20</v>
      </c>
      <c r="H20">
        <v>22.5</v>
      </c>
      <c r="I20">
        <v>57.5</v>
      </c>
      <c r="J20">
        <v>65</v>
      </c>
      <c r="K20">
        <v>90</v>
      </c>
      <c r="L20">
        <v>60</v>
      </c>
      <c r="M20">
        <v>67.5</v>
      </c>
      <c r="N20">
        <v>90</v>
      </c>
      <c r="O20">
        <v>85</v>
      </c>
      <c r="P20">
        <v>62.5</v>
      </c>
      <c r="Q20">
        <v>80</v>
      </c>
      <c r="R20">
        <v>65</v>
      </c>
      <c r="S20">
        <v>9</v>
      </c>
      <c r="T20" s="3">
        <f t="shared" si="1"/>
        <v>7.7777777777777777</v>
      </c>
      <c r="U20" s="3">
        <f t="shared" si="2"/>
        <v>8.6111111111111107</v>
      </c>
      <c r="V20" s="3">
        <f t="shared" si="3"/>
        <v>6.3888888888888893</v>
      </c>
      <c r="W20" s="3">
        <f t="shared" si="4"/>
        <v>6.9444444444444446</v>
      </c>
      <c r="X20" s="3">
        <f t="shared" si="5"/>
        <v>6.9444444444444446</v>
      </c>
      <c r="Y20" s="3">
        <f t="shared" si="6"/>
        <v>4.7222222222222223</v>
      </c>
      <c r="Z20" s="3">
        <f t="shared" si="7"/>
        <v>6.3888888888888893</v>
      </c>
      <c r="AA20" s="3">
        <f t="shared" si="8"/>
        <v>7.2222222222222223</v>
      </c>
      <c r="AB20" s="3">
        <f t="shared" si="9"/>
        <v>7.2222222222222223</v>
      </c>
      <c r="AC20" s="3">
        <f t="shared" si="10"/>
        <v>6.666666666666667</v>
      </c>
      <c r="AD20" s="3">
        <f t="shared" si="11"/>
        <v>7.5</v>
      </c>
      <c r="AE20" s="3">
        <f t="shared" si="12"/>
        <v>10</v>
      </c>
      <c r="AF20" s="3">
        <f t="shared" si="13"/>
        <v>9.4444444444444446</v>
      </c>
      <c r="AG20" s="3">
        <f t="shared" si="14"/>
        <v>6.9444444444444446</v>
      </c>
      <c r="AH20" s="3">
        <f t="shared" si="15"/>
        <v>8.8888888888888893</v>
      </c>
      <c r="AI20" s="3">
        <f t="shared" si="16"/>
        <v>7.2222222222222223</v>
      </c>
    </row>
    <row r="21" spans="1:3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9</v>
      </c>
      <c r="U21" s="4">
        <v>8</v>
      </c>
      <c r="V21" s="4">
        <v>5</v>
      </c>
      <c r="W21" s="4">
        <v>0</v>
      </c>
      <c r="X21" s="4">
        <v>3</v>
      </c>
      <c r="Y21" s="4">
        <v>0</v>
      </c>
      <c r="Z21" s="4">
        <v>0</v>
      </c>
      <c r="AA21" s="4">
        <v>0</v>
      </c>
      <c r="AB21" s="4">
        <v>4</v>
      </c>
      <c r="AC21" s="4">
        <v>0</v>
      </c>
      <c r="AD21" s="4">
        <v>0</v>
      </c>
      <c r="AE21" s="5"/>
      <c r="AF21" s="5"/>
      <c r="AG21" s="5"/>
      <c r="AH21" s="5"/>
      <c r="AI21" s="5"/>
    </row>
    <row r="22" spans="1:3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>
        <f>T20-T21</f>
        <v>-1.2222222222222223</v>
      </c>
      <c r="U22" s="9">
        <f t="shared" ref="U22:AD22" si="22">U20-U21</f>
        <v>0.61111111111111072</v>
      </c>
      <c r="V22" s="9">
        <f t="shared" si="22"/>
        <v>1.3888888888888893</v>
      </c>
      <c r="W22" s="9">
        <f t="shared" si="22"/>
        <v>6.9444444444444446</v>
      </c>
      <c r="X22" s="9">
        <f t="shared" si="22"/>
        <v>3.9444444444444446</v>
      </c>
      <c r="Y22" s="9">
        <f t="shared" si="22"/>
        <v>4.7222222222222223</v>
      </c>
      <c r="Z22" s="9">
        <f t="shared" si="22"/>
        <v>6.3888888888888893</v>
      </c>
      <c r="AA22" s="9">
        <f t="shared" si="22"/>
        <v>7.2222222222222223</v>
      </c>
      <c r="AB22" s="9">
        <f t="shared" si="22"/>
        <v>3.2222222222222223</v>
      </c>
      <c r="AC22" s="9">
        <f t="shared" si="22"/>
        <v>6.666666666666667</v>
      </c>
      <c r="AD22" s="9">
        <f t="shared" si="22"/>
        <v>7.5</v>
      </c>
      <c r="AE22" s="9"/>
      <c r="AF22" s="9"/>
      <c r="AG22" s="9"/>
      <c r="AH22" s="9"/>
      <c r="AI22" s="9"/>
    </row>
    <row r="23" spans="1:35" x14ac:dyDescent="0.25">
      <c r="A23" s="2" t="s">
        <v>45</v>
      </c>
      <c r="B23">
        <v>232.5</v>
      </c>
      <c r="C23">
        <v>235</v>
      </c>
      <c r="D23">
        <v>155</v>
      </c>
      <c r="E23">
        <v>140</v>
      </c>
      <c r="F23">
        <v>137.5</v>
      </c>
      <c r="G23">
        <v>102.5</v>
      </c>
      <c r="H23">
        <v>25</v>
      </c>
      <c r="I23">
        <v>172.5</v>
      </c>
      <c r="J23">
        <v>75</v>
      </c>
      <c r="K23">
        <v>210</v>
      </c>
      <c r="L23">
        <v>70</v>
      </c>
      <c r="M23">
        <v>200</v>
      </c>
      <c r="N23">
        <v>210</v>
      </c>
      <c r="O23">
        <v>205</v>
      </c>
      <c r="P23">
        <v>147.5</v>
      </c>
      <c r="Q23">
        <v>210</v>
      </c>
      <c r="R23">
        <v>182.5</v>
      </c>
      <c r="S23">
        <v>28</v>
      </c>
      <c r="T23" s="3">
        <f t="shared" si="1"/>
        <v>8.3035714285714288</v>
      </c>
      <c r="U23" s="3">
        <f t="shared" si="2"/>
        <v>8.3928571428571423</v>
      </c>
      <c r="V23" s="3">
        <f t="shared" si="3"/>
        <v>5.5357142857142856</v>
      </c>
      <c r="W23" s="3">
        <f t="shared" si="4"/>
        <v>5</v>
      </c>
      <c r="X23" s="3">
        <f t="shared" si="5"/>
        <v>4.9107142857142856</v>
      </c>
      <c r="Y23" s="3">
        <f t="shared" si="6"/>
        <v>4.5535714285714288</v>
      </c>
      <c r="Z23" s="3">
        <f t="shared" si="7"/>
        <v>6.1607142857142856</v>
      </c>
      <c r="AA23" s="3">
        <f t="shared" si="8"/>
        <v>2.6785714285714284</v>
      </c>
      <c r="AB23" s="3">
        <f t="shared" si="9"/>
        <v>2.6785714285714284</v>
      </c>
      <c r="AC23" s="3">
        <f t="shared" si="10"/>
        <v>2.5</v>
      </c>
      <c r="AD23" s="3">
        <f t="shared" si="11"/>
        <v>7.1428571428571432</v>
      </c>
      <c r="AE23" s="3">
        <f t="shared" si="12"/>
        <v>7.5</v>
      </c>
      <c r="AF23" s="3">
        <f t="shared" si="13"/>
        <v>7.3214285714285712</v>
      </c>
      <c r="AG23" s="3">
        <f t="shared" si="14"/>
        <v>5.2678571428571432</v>
      </c>
      <c r="AH23" s="3">
        <f t="shared" si="15"/>
        <v>7.5</v>
      </c>
      <c r="AI23" s="3">
        <f t="shared" si="16"/>
        <v>6.5178571428571432</v>
      </c>
    </row>
    <row r="24" spans="1:3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10</v>
      </c>
      <c r="U24" s="4">
        <v>8</v>
      </c>
      <c r="V24" s="4">
        <v>3</v>
      </c>
      <c r="W24" s="4">
        <v>0</v>
      </c>
      <c r="X24" s="4">
        <v>2</v>
      </c>
      <c r="Y24" s="4">
        <v>3</v>
      </c>
      <c r="Z24" s="4">
        <v>3</v>
      </c>
      <c r="AA24" s="4">
        <v>0</v>
      </c>
      <c r="AB24" s="4">
        <v>0</v>
      </c>
      <c r="AC24" s="4">
        <v>0</v>
      </c>
      <c r="AD24" s="4">
        <v>2</v>
      </c>
      <c r="AE24" s="5"/>
      <c r="AF24" s="5"/>
      <c r="AG24" s="5"/>
      <c r="AH24" s="5"/>
      <c r="AI24" s="5"/>
    </row>
    <row r="25" spans="1:3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>
        <f>T23-T24</f>
        <v>-1.6964285714285712</v>
      </c>
      <c r="U25" s="9">
        <f t="shared" ref="U25:AD25" si="23">U23-U24</f>
        <v>0.39285714285714235</v>
      </c>
      <c r="V25" s="9">
        <f t="shared" si="23"/>
        <v>2.5357142857142856</v>
      </c>
      <c r="W25" s="9">
        <f t="shared" si="23"/>
        <v>5</v>
      </c>
      <c r="X25" s="9">
        <f t="shared" si="23"/>
        <v>2.9107142857142856</v>
      </c>
      <c r="Y25" s="9">
        <f t="shared" si="23"/>
        <v>1.5535714285714288</v>
      </c>
      <c r="Z25" s="9">
        <f t="shared" si="23"/>
        <v>3.1607142857142856</v>
      </c>
      <c r="AA25" s="9">
        <f t="shared" si="23"/>
        <v>2.6785714285714284</v>
      </c>
      <c r="AB25" s="9">
        <f t="shared" si="23"/>
        <v>2.6785714285714284</v>
      </c>
      <c r="AC25" s="9">
        <f t="shared" si="23"/>
        <v>2.5</v>
      </c>
      <c r="AD25" s="9">
        <f t="shared" si="23"/>
        <v>5.1428571428571432</v>
      </c>
      <c r="AE25" s="9"/>
      <c r="AF25" s="9"/>
      <c r="AG25" s="9"/>
      <c r="AH25" s="9"/>
      <c r="AI25" s="9"/>
    </row>
    <row r="26" spans="1:35" x14ac:dyDescent="0.25">
      <c r="A26" s="2" t="s">
        <v>46</v>
      </c>
      <c r="B26">
        <v>72.5</v>
      </c>
      <c r="C26">
        <v>82.5</v>
      </c>
      <c r="D26">
        <v>75</v>
      </c>
      <c r="E26">
        <v>77.5</v>
      </c>
      <c r="F26">
        <v>77.5</v>
      </c>
      <c r="G26">
        <v>47.5</v>
      </c>
      <c r="H26">
        <v>25</v>
      </c>
      <c r="I26">
        <v>72.5</v>
      </c>
      <c r="J26">
        <v>80</v>
      </c>
      <c r="K26">
        <v>85</v>
      </c>
      <c r="L26">
        <v>77.5</v>
      </c>
      <c r="M26">
        <v>57.5</v>
      </c>
      <c r="N26">
        <v>100</v>
      </c>
      <c r="O26">
        <v>100</v>
      </c>
      <c r="P26">
        <v>67.5</v>
      </c>
      <c r="Q26">
        <v>92.5</v>
      </c>
      <c r="R26">
        <v>92.5</v>
      </c>
      <c r="S26">
        <v>10</v>
      </c>
      <c r="T26" s="3">
        <f t="shared" si="1"/>
        <v>7.25</v>
      </c>
      <c r="U26" s="3">
        <f t="shared" si="2"/>
        <v>8.25</v>
      </c>
      <c r="V26" s="3">
        <f t="shared" si="3"/>
        <v>7.5</v>
      </c>
      <c r="W26" s="3">
        <f t="shared" si="4"/>
        <v>7.75</v>
      </c>
      <c r="X26" s="3">
        <f t="shared" si="5"/>
        <v>7.75</v>
      </c>
      <c r="Y26" s="3">
        <f t="shared" si="6"/>
        <v>7.25</v>
      </c>
      <c r="Z26" s="3">
        <f t="shared" si="7"/>
        <v>7.25</v>
      </c>
      <c r="AA26" s="3">
        <f t="shared" si="8"/>
        <v>8</v>
      </c>
      <c r="AB26" s="3">
        <f t="shared" si="9"/>
        <v>8</v>
      </c>
      <c r="AC26" s="3">
        <f t="shared" si="10"/>
        <v>7.75</v>
      </c>
      <c r="AD26" s="3">
        <f t="shared" si="11"/>
        <v>5.75</v>
      </c>
      <c r="AE26" s="3">
        <f t="shared" si="12"/>
        <v>10</v>
      </c>
      <c r="AF26" s="3">
        <f t="shared" si="13"/>
        <v>10</v>
      </c>
      <c r="AG26" s="3">
        <f t="shared" si="14"/>
        <v>6.75</v>
      </c>
      <c r="AH26" s="3">
        <f t="shared" si="15"/>
        <v>9.25</v>
      </c>
      <c r="AI26" s="3">
        <f t="shared" si="16"/>
        <v>9.25</v>
      </c>
    </row>
    <row r="27" spans="1:3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4</v>
      </c>
      <c r="U27" s="4">
        <v>7</v>
      </c>
      <c r="V27" s="4">
        <v>3</v>
      </c>
      <c r="W27" s="4">
        <v>0</v>
      </c>
      <c r="X27" s="4">
        <v>0</v>
      </c>
      <c r="Y27" s="4">
        <v>0</v>
      </c>
      <c r="Z27" s="4">
        <v>3</v>
      </c>
      <c r="AA27" s="4">
        <v>6</v>
      </c>
      <c r="AB27" s="4">
        <v>0</v>
      </c>
      <c r="AC27" s="4">
        <v>1</v>
      </c>
      <c r="AD27" s="4">
        <v>0</v>
      </c>
      <c r="AE27" s="5"/>
      <c r="AF27" s="5"/>
      <c r="AG27" s="5"/>
      <c r="AH27" s="5"/>
      <c r="AI27" s="5"/>
    </row>
    <row r="28" spans="1:3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>
        <f>T26-T27</f>
        <v>3.25</v>
      </c>
      <c r="U28" s="9">
        <f t="shared" ref="U28:AD28" si="24">U26-U27</f>
        <v>1.25</v>
      </c>
      <c r="V28" s="9">
        <f t="shared" si="24"/>
        <v>4.5</v>
      </c>
      <c r="W28" s="9">
        <f t="shared" si="24"/>
        <v>7.75</v>
      </c>
      <c r="X28" s="9">
        <f t="shared" si="24"/>
        <v>7.75</v>
      </c>
      <c r="Y28" s="9">
        <f t="shared" si="24"/>
        <v>7.25</v>
      </c>
      <c r="Z28" s="9">
        <f t="shared" si="24"/>
        <v>4.25</v>
      </c>
      <c r="AA28" s="9">
        <f t="shared" si="24"/>
        <v>2</v>
      </c>
      <c r="AB28" s="9">
        <f t="shared" si="24"/>
        <v>8</v>
      </c>
      <c r="AC28" s="9">
        <f t="shared" si="24"/>
        <v>6.75</v>
      </c>
      <c r="AD28" s="9">
        <f t="shared" si="24"/>
        <v>5.75</v>
      </c>
      <c r="AE28" s="9"/>
      <c r="AF28" s="9"/>
      <c r="AG28" s="9"/>
      <c r="AH28" s="9"/>
      <c r="AI28" s="9"/>
    </row>
    <row r="29" spans="1:35" x14ac:dyDescent="0.25">
      <c r="A29" s="2" t="s">
        <v>47</v>
      </c>
      <c r="B29">
        <v>392.5</v>
      </c>
      <c r="C29">
        <v>355</v>
      </c>
      <c r="D29">
        <v>352.5</v>
      </c>
      <c r="E29">
        <v>342.5</v>
      </c>
      <c r="F29">
        <v>310</v>
      </c>
      <c r="G29">
        <v>225</v>
      </c>
      <c r="H29">
        <v>10</v>
      </c>
      <c r="I29">
        <v>347.5</v>
      </c>
      <c r="J29">
        <v>337.5</v>
      </c>
      <c r="K29">
        <v>397.5</v>
      </c>
      <c r="L29">
        <v>395</v>
      </c>
      <c r="M29">
        <v>322.5</v>
      </c>
      <c r="N29">
        <v>447.5</v>
      </c>
      <c r="O29">
        <v>437.5</v>
      </c>
      <c r="P29">
        <v>367.5</v>
      </c>
      <c r="Q29">
        <v>420</v>
      </c>
      <c r="R29">
        <v>455</v>
      </c>
      <c r="S29">
        <v>46</v>
      </c>
      <c r="T29" s="3">
        <f t="shared" si="1"/>
        <v>8.5326086956521738</v>
      </c>
      <c r="U29" s="3">
        <f t="shared" si="2"/>
        <v>7.7173913043478262</v>
      </c>
      <c r="V29" s="3">
        <f t="shared" si="3"/>
        <v>7.6630434782608692</v>
      </c>
      <c r="W29" s="3">
        <f t="shared" si="4"/>
        <v>7.4456521739130439</v>
      </c>
      <c r="X29" s="3">
        <f t="shared" si="5"/>
        <v>6.7391304347826084</v>
      </c>
      <c r="Y29" s="3">
        <f t="shared" si="6"/>
        <v>5.1086956521739131</v>
      </c>
      <c r="Z29" s="3">
        <f t="shared" si="7"/>
        <v>7.5543478260869561</v>
      </c>
      <c r="AA29" s="3">
        <f t="shared" si="8"/>
        <v>7.3369565217391308</v>
      </c>
      <c r="AB29" s="3">
        <f t="shared" si="9"/>
        <v>7.3369565217391308</v>
      </c>
      <c r="AC29" s="3">
        <f t="shared" si="10"/>
        <v>8.5869565217391308</v>
      </c>
      <c r="AD29" s="3">
        <f t="shared" si="11"/>
        <v>7.0108695652173916</v>
      </c>
      <c r="AE29" s="3">
        <f t="shared" si="12"/>
        <v>9.7282608695652169</v>
      </c>
      <c r="AF29" s="3">
        <f t="shared" si="13"/>
        <v>9.5108695652173907</v>
      </c>
      <c r="AG29" s="3">
        <f t="shared" si="14"/>
        <v>7.9891304347826084</v>
      </c>
      <c r="AH29" s="3">
        <f t="shared" si="15"/>
        <v>9.1304347826086953</v>
      </c>
      <c r="AI29" s="3">
        <f t="shared" si="16"/>
        <v>9.8913043478260878</v>
      </c>
    </row>
    <row r="30" spans="1:3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8</v>
      </c>
      <c r="U30" s="4">
        <v>8</v>
      </c>
      <c r="V30" s="4">
        <v>5</v>
      </c>
      <c r="W30" s="4">
        <v>0</v>
      </c>
      <c r="X30" s="4">
        <v>3</v>
      </c>
      <c r="Y30" s="4">
        <v>4</v>
      </c>
      <c r="Z30" s="4">
        <v>2</v>
      </c>
      <c r="AA30" s="4">
        <v>0</v>
      </c>
      <c r="AB30" s="4">
        <v>0</v>
      </c>
      <c r="AC30" s="4">
        <v>0</v>
      </c>
      <c r="AD30" s="4">
        <v>1</v>
      </c>
      <c r="AE30" s="5"/>
      <c r="AF30" s="5"/>
      <c r="AG30" s="5"/>
      <c r="AH30" s="5"/>
      <c r="AI30" s="5"/>
    </row>
    <row r="31" spans="1:3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>
        <f>T29-T30</f>
        <v>0.53260869565217384</v>
      </c>
      <c r="U31" s="9">
        <f t="shared" ref="U31:AD31" si="25">U29-U30</f>
        <v>-0.28260869565217384</v>
      </c>
      <c r="V31" s="9">
        <f t="shared" si="25"/>
        <v>2.6630434782608692</v>
      </c>
      <c r="W31" s="9">
        <f t="shared" si="25"/>
        <v>7.4456521739130439</v>
      </c>
      <c r="X31" s="9">
        <f t="shared" si="25"/>
        <v>3.7391304347826084</v>
      </c>
      <c r="Y31" s="9">
        <f t="shared" si="25"/>
        <v>1.1086956521739131</v>
      </c>
      <c r="Z31" s="9">
        <f t="shared" si="25"/>
        <v>5.5543478260869561</v>
      </c>
      <c r="AA31" s="9">
        <f t="shared" si="25"/>
        <v>7.3369565217391308</v>
      </c>
      <c r="AB31" s="9">
        <f t="shared" si="25"/>
        <v>7.3369565217391308</v>
      </c>
      <c r="AC31" s="9">
        <f t="shared" si="25"/>
        <v>8.5869565217391308</v>
      </c>
      <c r="AD31" s="9">
        <f t="shared" si="25"/>
        <v>6.0108695652173916</v>
      </c>
      <c r="AE31" s="9"/>
      <c r="AF31" s="9"/>
      <c r="AG31" s="9"/>
      <c r="AH31" s="9"/>
      <c r="AI31" s="9"/>
    </row>
    <row r="32" spans="1:35" x14ac:dyDescent="0.25">
      <c r="A32" s="2" t="s">
        <v>48</v>
      </c>
      <c r="B32">
        <v>195</v>
      </c>
      <c r="C32">
        <v>200</v>
      </c>
      <c r="D32">
        <v>167.5</v>
      </c>
      <c r="E32">
        <v>182.5</v>
      </c>
      <c r="F32">
        <v>207.5</v>
      </c>
      <c r="G32">
        <v>130</v>
      </c>
      <c r="H32">
        <v>65</v>
      </c>
      <c r="I32">
        <v>170</v>
      </c>
      <c r="J32">
        <v>210</v>
      </c>
      <c r="K32">
        <v>205</v>
      </c>
      <c r="L32">
        <v>132.5</v>
      </c>
      <c r="M32">
        <v>130</v>
      </c>
      <c r="N32">
        <v>187.5</v>
      </c>
      <c r="O32">
        <v>200</v>
      </c>
      <c r="P32">
        <v>157.5</v>
      </c>
      <c r="Q32">
        <v>190</v>
      </c>
      <c r="R32">
        <v>200</v>
      </c>
      <c r="S32">
        <v>27</v>
      </c>
      <c r="T32" s="3">
        <f t="shared" si="1"/>
        <v>7.2222222222222223</v>
      </c>
      <c r="U32" s="3">
        <f t="shared" si="2"/>
        <v>7.4074074074074074</v>
      </c>
      <c r="V32" s="3">
        <f t="shared" si="3"/>
        <v>6.2037037037037033</v>
      </c>
      <c r="W32" s="3">
        <f t="shared" si="4"/>
        <v>6.7592592592592595</v>
      </c>
      <c r="X32" s="3">
        <f t="shared" si="5"/>
        <v>7.6851851851851851</v>
      </c>
      <c r="Y32" s="3">
        <f t="shared" si="6"/>
        <v>7.2222222222222223</v>
      </c>
      <c r="Z32" s="3">
        <f t="shared" si="7"/>
        <v>6.2962962962962967</v>
      </c>
      <c r="AA32" s="3">
        <f t="shared" si="8"/>
        <v>7.7777777777777777</v>
      </c>
      <c r="AB32" s="3">
        <f t="shared" si="9"/>
        <v>7.7777777777777777</v>
      </c>
      <c r="AC32" s="3">
        <f t="shared" si="10"/>
        <v>4.9074074074074074</v>
      </c>
      <c r="AD32" s="3">
        <f t="shared" si="11"/>
        <v>4.8148148148148149</v>
      </c>
      <c r="AE32" s="3">
        <f t="shared" si="12"/>
        <v>6.9444444444444446</v>
      </c>
      <c r="AF32" s="3">
        <f t="shared" si="13"/>
        <v>7.4074074074074074</v>
      </c>
      <c r="AG32" s="3">
        <f t="shared" si="14"/>
        <v>5.833333333333333</v>
      </c>
      <c r="AH32" s="3">
        <f t="shared" si="15"/>
        <v>7.0370370370370372</v>
      </c>
      <c r="AI32" s="3">
        <f t="shared" si="16"/>
        <v>7.4074074074074074</v>
      </c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10</v>
      </c>
      <c r="U33" s="4">
        <v>8</v>
      </c>
      <c r="V33" s="4">
        <v>3</v>
      </c>
      <c r="W33" s="4">
        <v>0</v>
      </c>
      <c r="X33" s="4">
        <v>3</v>
      </c>
      <c r="Y33" s="4">
        <v>3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5"/>
      <c r="AF33" s="5"/>
      <c r="AG33" s="5"/>
      <c r="AH33" s="5"/>
      <c r="AI33" s="5"/>
    </row>
    <row r="34" spans="1:3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>
        <f>T32-T33</f>
        <v>-2.7777777777777777</v>
      </c>
      <c r="U34" s="9">
        <f t="shared" ref="U34:AD34" si="26">U32-U33</f>
        <v>-0.59259259259259256</v>
      </c>
      <c r="V34" s="9">
        <f t="shared" si="26"/>
        <v>3.2037037037037033</v>
      </c>
      <c r="W34" s="9">
        <f t="shared" si="26"/>
        <v>6.7592592592592595</v>
      </c>
      <c r="X34" s="9">
        <f t="shared" si="26"/>
        <v>4.6851851851851851</v>
      </c>
      <c r="Y34" s="9">
        <f t="shared" si="26"/>
        <v>4.2222222222222223</v>
      </c>
      <c r="Z34" s="9">
        <f t="shared" si="26"/>
        <v>6.2962962962962967</v>
      </c>
      <c r="AA34" s="9">
        <f t="shared" si="26"/>
        <v>7.7777777777777777</v>
      </c>
      <c r="AB34" s="9">
        <f t="shared" si="26"/>
        <v>7.7777777777777777</v>
      </c>
      <c r="AC34" s="9">
        <f t="shared" si="26"/>
        <v>4.9074074074074074</v>
      </c>
      <c r="AD34" s="9">
        <f t="shared" si="26"/>
        <v>3.8148148148148149</v>
      </c>
      <c r="AE34" s="9"/>
      <c r="AF34" s="9"/>
      <c r="AG34" s="9"/>
      <c r="AH34" s="9"/>
      <c r="AI34" s="9"/>
    </row>
    <row r="35" spans="1:35" x14ac:dyDescent="0.25">
      <c r="A35" s="2" t="s">
        <v>49</v>
      </c>
      <c r="B35">
        <v>85</v>
      </c>
      <c r="C35">
        <v>102.5</v>
      </c>
      <c r="D35">
        <v>97.5</v>
      </c>
      <c r="E35">
        <v>100</v>
      </c>
      <c r="F35">
        <v>97.5</v>
      </c>
      <c r="G35">
        <v>70</v>
      </c>
      <c r="H35">
        <v>32.5</v>
      </c>
      <c r="I35">
        <v>100</v>
      </c>
      <c r="J35">
        <v>112.5</v>
      </c>
      <c r="K35">
        <v>107.5</v>
      </c>
      <c r="L35">
        <v>92.5</v>
      </c>
      <c r="M35">
        <v>32.5</v>
      </c>
      <c r="N35">
        <v>112.5</v>
      </c>
      <c r="O35">
        <v>115</v>
      </c>
      <c r="P35">
        <v>102.5</v>
      </c>
      <c r="Q35">
        <v>102.5</v>
      </c>
      <c r="R35">
        <v>95</v>
      </c>
      <c r="S35">
        <v>13</v>
      </c>
      <c r="T35" s="3">
        <f t="shared" si="1"/>
        <v>6.5384615384615383</v>
      </c>
      <c r="U35" s="3">
        <f t="shared" si="2"/>
        <v>7.884615384615385</v>
      </c>
      <c r="V35" s="3">
        <f t="shared" si="3"/>
        <v>7.5</v>
      </c>
      <c r="W35" s="3">
        <f t="shared" si="4"/>
        <v>7.6923076923076925</v>
      </c>
      <c r="X35" s="3">
        <f t="shared" si="5"/>
        <v>7.5</v>
      </c>
      <c r="Y35" s="3">
        <f t="shared" si="6"/>
        <v>7.884615384615385</v>
      </c>
      <c r="Z35" s="3">
        <f t="shared" si="7"/>
        <v>7.6923076923076925</v>
      </c>
      <c r="AA35" s="3">
        <f t="shared" si="8"/>
        <v>8.6538461538461533</v>
      </c>
      <c r="AB35" s="3">
        <f t="shared" si="9"/>
        <v>8.6538461538461533</v>
      </c>
      <c r="AC35" s="3">
        <f t="shared" si="10"/>
        <v>7.115384615384615</v>
      </c>
      <c r="AD35" s="3">
        <f t="shared" si="11"/>
        <v>2.5</v>
      </c>
      <c r="AE35" s="3">
        <f t="shared" si="12"/>
        <v>8.6538461538461533</v>
      </c>
      <c r="AF35" s="3">
        <f t="shared" si="13"/>
        <v>8.8461538461538467</v>
      </c>
      <c r="AG35" s="3">
        <f t="shared" si="14"/>
        <v>7.884615384615385</v>
      </c>
      <c r="AH35" s="3">
        <f t="shared" si="15"/>
        <v>7.884615384615385</v>
      </c>
      <c r="AI35" s="3">
        <f t="shared" si="16"/>
        <v>7.3076923076923075</v>
      </c>
    </row>
    <row r="36" spans="1:3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2</v>
      </c>
      <c r="U36" s="4">
        <v>8</v>
      </c>
      <c r="V36" s="4">
        <v>3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5"/>
      <c r="AF36" s="5"/>
      <c r="AG36" s="5"/>
      <c r="AH36" s="5"/>
      <c r="AI36" s="5"/>
    </row>
    <row r="37" spans="1:3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>
        <f>T35-T36</f>
        <v>4.5384615384615383</v>
      </c>
      <c r="U37" s="9">
        <f t="shared" ref="U37:AD37" si="27">U35-U36</f>
        <v>-0.11538461538461497</v>
      </c>
      <c r="V37" s="9">
        <f t="shared" si="27"/>
        <v>4.5</v>
      </c>
      <c r="W37" s="9">
        <f t="shared" si="27"/>
        <v>7.6923076923076925</v>
      </c>
      <c r="X37" s="9">
        <f t="shared" si="27"/>
        <v>7.5</v>
      </c>
      <c r="Y37" s="9">
        <f t="shared" si="27"/>
        <v>7.884615384615385</v>
      </c>
      <c r="Z37" s="9">
        <f t="shared" si="27"/>
        <v>7.6923076923076925</v>
      </c>
      <c r="AA37" s="9">
        <f t="shared" si="27"/>
        <v>8.6538461538461533</v>
      </c>
      <c r="AB37" s="9">
        <f t="shared" si="27"/>
        <v>8.6538461538461533</v>
      </c>
      <c r="AC37" s="9">
        <f t="shared" si="27"/>
        <v>7.115384615384615</v>
      </c>
      <c r="AD37" s="9">
        <f t="shared" si="27"/>
        <v>2.5</v>
      </c>
      <c r="AE37" s="9"/>
      <c r="AF37" s="9"/>
      <c r="AG37" s="9"/>
      <c r="AH37" s="9"/>
      <c r="AI37" s="9"/>
    </row>
    <row r="38" spans="1:35" x14ac:dyDescent="0.25">
      <c r="A38" s="2" t="s">
        <v>50</v>
      </c>
      <c r="B38">
        <v>67.5</v>
      </c>
      <c r="C38">
        <v>70</v>
      </c>
      <c r="D38">
        <v>47.5</v>
      </c>
      <c r="E38">
        <v>57.5</v>
      </c>
      <c r="F38">
        <v>32.5</v>
      </c>
      <c r="G38">
        <v>22.5</v>
      </c>
      <c r="H38">
        <v>12.5</v>
      </c>
      <c r="I38">
        <v>27.5</v>
      </c>
      <c r="J38">
        <v>37.5</v>
      </c>
      <c r="K38">
        <v>47.5</v>
      </c>
      <c r="L38">
        <v>57.5</v>
      </c>
      <c r="M38">
        <v>2.5</v>
      </c>
      <c r="N38">
        <v>77.5</v>
      </c>
      <c r="O38">
        <v>77.5</v>
      </c>
      <c r="P38">
        <v>57.5</v>
      </c>
      <c r="Q38">
        <v>70</v>
      </c>
      <c r="R38">
        <v>80</v>
      </c>
      <c r="S38">
        <v>8</v>
      </c>
      <c r="T38" s="3">
        <f t="shared" si="1"/>
        <v>8.4375</v>
      </c>
      <c r="U38" s="3">
        <f t="shared" si="2"/>
        <v>8.75</v>
      </c>
      <c r="V38" s="3">
        <f t="shared" si="3"/>
        <v>5.9375</v>
      </c>
      <c r="W38" s="3">
        <f t="shared" si="4"/>
        <v>7.1875</v>
      </c>
      <c r="X38" s="3">
        <f t="shared" si="5"/>
        <v>4.0625</v>
      </c>
      <c r="Y38" s="3">
        <f t="shared" si="6"/>
        <v>4.375</v>
      </c>
      <c r="Z38" s="3">
        <f t="shared" si="7"/>
        <v>3.4375</v>
      </c>
      <c r="AA38" s="3">
        <f t="shared" si="8"/>
        <v>4.6875</v>
      </c>
      <c r="AB38" s="3">
        <f t="shared" si="9"/>
        <v>4.6875</v>
      </c>
      <c r="AC38" s="3">
        <f t="shared" si="10"/>
        <v>7.1875</v>
      </c>
      <c r="AD38" s="3">
        <f t="shared" si="11"/>
        <v>0.3125</v>
      </c>
      <c r="AE38" s="3">
        <f t="shared" si="12"/>
        <v>9.6875</v>
      </c>
      <c r="AF38" s="3">
        <f t="shared" si="13"/>
        <v>9.6875</v>
      </c>
      <c r="AG38" s="3">
        <f t="shared" si="14"/>
        <v>7.1875</v>
      </c>
      <c r="AH38" s="3">
        <f t="shared" si="15"/>
        <v>8.75</v>
      </c>
      <c r="AI38" s="3">
        <f t="shared" si="16"/>
        <v>10</v>
      </c>
    </row>
    <row r="39" spans="1:3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4</v>
      </c>
      <c r="U39" s="4">
        <v>8</v>
      </c>
      <c r="V39" s="4">
        <v>6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5</v>
      </c>
      <c r="AC39" s="4">
        <v>0</v>
      </c>
      <c r="AD39" s="4">
        <v>0</v>
      </c>
      <c r="AE39" s="5"/>
      <c r="AF39" s="5"/>
      <c r="AG39" s="5"/>
      <c r="AH39" s="5"/>
      <c r="AI39" s="5"/>
    </row>
    <row r="40" spans="1:3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>
        <f>T38-T39</f>
        <v>4.4375</v>
      </c>
      <c r="U40" s="9">
        <f t="shared" ref="U40:AD40" si="28">U38-U39</f>
        <v>0.75</v>
      </c>
      <c r="V40" s="9">
        <f t="shared" si="28"/>
        <v>-6.25E-2</v>
      </c>
      <c r="W40" s="9">
        <f t="shared" si="28"/>
        <v>7.1875</v>
      </c>
      <c r="X40" s="9">
        <f t="shared" si="28"/>
        <v>4.0625</v>
      </c>
      <c r="Y40" s="9">
        <f t="shared" si="28"/>
        <v>4.375</v>
      </c>
      <c r="Z40" s="9">
        <f t="shared" si="28"/>
        <v>3.4375</v>
      </c>
      <c r="AA40" s="9">
        <f t="shared" si="28"/>
        <v>4.6875</v>
      </c>
      <c r="AB40" s="9">
        <f t="shared" si="28"/>
        <v>-0.3125</v>
      </c>
      <c r="AC40" s="9">
        <f t="shared" si="28"/>
        <v>7.1875</v>
      </c>
      <c r="AD40" s="9">
        <f t="shared" si="28"/>
        <v>0.3125</v>
      </c>
      <c r="AE40" s="9"/>
      <c r="AF40" s="9"/>
      <c r="AG40" s="9"/>
      <c r="AH40" s="9"/>
      <c r="AI40" s="9"/>
    </row>
    <row r="41" spans="1:35" x14ac:dyDescent="0.25">
      <c r="A41" s="2" t="s">
        <v>51</v>
      </c>
      <c r="B41">
        <v>37.5</v>
      </c>
      <c r="C41">
        <v>55</v>
      </c>
      <c r="D41">
        <v>7.5</v>
      </c>
      <c r="E41">
        <v>45</v>
      </c>
      <c r="F41">
        <v>37.5</v>
      </c>
      <c r="G41">
        <v>35</v>
      </c>
      <c r="H41">
        <v>15</v>
      </c>
      <c r="I41">
        <v>47.5</v>
      </c>
      <c r="J41">
        <v>15</v>
      </c>
      <c r="K41">
        <v>42.5</v>
      </c>
      <c r="L41">
        <v>12.5</v>
      </c>
      <c r="M41">
        <v>0</v>
      </c>
      <c r="N41">
        <v>60</v>
      </c>
      <c r="O41">
        <v>60</v>
      </c>
      <c r="P41">
        <v>52.5</v>
      </c>
      <c r="Q41">
        <v>55</v>
      </c>
      <c r="R41">
        <v>55</v>
      </c>
      <c r="S41">
        <v>6</v>
      </c>
      <c r="T41" s="3">
        <f t="shared" si="1"/>
        <v>6.25</v>
      </c>
      <c r="U41" s="3">
        <f t="shared" si="2"/>
        <v>9.1666666666666661</v>
      </c>
      <c r="V41" s="3">
        <f t="shared" si="3"/>
        <v>1.25</v>
      </c>
      <c r="W41" s="3">
        <f t="shared" si="4"/>
        <v>7.5</v>
      </c>
      <c r="X41" s="3">
        <f t="shared" si="5"/>
        <v>6.25</v>
      </c>
      <c r="Y41" s="3">
        <f t="shared" si="6"/>
        <v>8.3333333333333339</v>
      </c>
      <c r="Z41" s="3">
        <f t="shared" si="7"/>
        <v>7.916666666666667</v>
      </c>
      <c r="AA41" s="3">
        <f t="shared" si="8"/>
        <v>2.5</v>
      </c>
      <c r="AB41" s="3">
        <f t="shared" si="9"/>
        <v>2.5</v>
      </c>
      <c r="AC41" s="3">
        <f t="shared" si="10"/>
        <v>2.0833333333333335</v>
      </c>
      <c r="AD41" s="3">
        <f t="shared" si="11"/>
        <v>0</v>
      </c>
      <c r="AE41" s="3">
        <f t="shared" si="12"/>
        <v>10</v>
      </c>
      <c r="AF41" s="3">
        <f t="shared" si="13"/>
        <v>10</v>
      </c>
      <c r="AG41" s="3">
        <f t="shared" si="14"/>
        <v>8.75</v>
      </c>
      <c r="AH41" s="3">
        <f t="shared" si="15"/>
        <v>9.1666666666666661</v>
      </c>
      <c r="AI41" s="3">
        <f t="shared" si="16"/>
        <v>9.1666666666666661</v>
      </c>
    </row>
    <row r="42" spans="1:3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4</v>
      </c>
      <c r="U42" s="4">
        <v>5</v>
      </c>
      <c r="V42" s="4">
        <v>5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5"/>
      <c r="AF42" s="5"/>
      <c r="AG42" s="5"/>
      <c r="AH42" s="5"/>
      <c r="AI42" s="5"/>
    </row>
    <row r="43" spans="1:3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>
        <f>T41-T42</f>
        <v>2.25</v>
      </c>
      <c r="U43" s="9">
        <f t="shared" ref="U43:AD43" si="29">U41-U42</f>
        <v>4.1666666666666661</v>
      </c>
      <c r="V43" s="9">
        <f t="shared" si="29"/>
        <v>-3.75</v>
      </c>
      <c r="W43" s="9">
        <f t="shared" si="29"/>
        <v>7.5</v>
      </c>
      <c r="X43" s="9">
        <f t="shared" si="29"/>
        <v>6.25</v>
      </c>
      <c r="Y43" s="9">
        <f t="shared" si="29"/>
        <v>8.3333333333333339</v>
      </c>
      <c r="Z43" s="9">
        <f t="shared" si="29"/>
        <v>7.916666666666667</v>
      </c>
      <c r="AA43" s="9">
        <f t="shared" si="29"/>
        <v>2.5</v>
      </c>
      <c r="AB43" s="9">
        <f t="shared" si="29"/>
        <v>2.5</v>
      </c>
      <c r="AC43" s="9">
        <f t="shared" si="29"/>
        <v>2.0833333333333335</v>
      </c>
      <c r="AD43" s="9">
        <f t="shared" si="29"/>
        <v>0</v>
      </c>
      <c r="AE43" s="9"/>
      <c r="AF43" s="9"/>
      <c r="AG43" s="9"/>
      <c r="AH43" s="9"/>
      <c r="AI43" s="9"/>
    </row>
    <row r="44" spans="1:35" x14ac:dyDescent="0.25">
      <c r="A44" s="2" t="s">
        <v>52</v>
      </c>
      <c r="B44">
        <v>52.5</v>
      </c>
      <c r="C44">
        <v>55</v>
      </c>
      <c r="D44">
        <v>42.5</v>
      </c>
      <c r="E44">
        <v>52.5</v>
      </c>
      <c r="F44">
        <v>35</v>
      </c>
      <c r="G44">
        <v>35</v>
      </c>
      <c r="H44">
        <v>17.5</v>
      </c>
      <c r="I44">
        <v>47.5</v>
      </c>
      <c r="J44">
        <v>47.5</v>
      </c>
      <c r="K44">
        <v>45</v>
      </c>
      <c r="L44">
        <v>45</v>
      </c>
      <c r="M44">
        <v>50</v>
      </c>
      <c r="N44">
        <v>60</v>
      </c>
      <c r="O44">
        <v>60</v>
      </c>
      <c r="P44">
        <v>52.5</v>
      </c>
      <c r="Q44">
        <v>50</v>
      </c>
      <c r="R44">
        <v>62.5</v>
      </c>
      <c r="S44">
        <v>7</v>
      </c>
      <c r="T44" s="3">
        <f t="shared" si="1"/>
        <v>7.5</v>
      </c>
      <c r="U44" s="3">
        <f t="shared" si="2"/>
        <v>7.8571428571428568</v>
      </c>
      <c r="V44" s="3">
        <f t="shared" si="3"/>
        <v>6.0714285714285712</v>
      </c>
      <c r="W44" s="3">
        <f t="shared" si="4"/>
        <v>7.5</v>
      </c>
      <c r="X44" s="3">
        <f t="shared" si="5"/>
        <v>5</v>
      </c>
      <c r="Y44" s="3">
        <f t="shared" si="6"/>
        <v>7.5</v>
      </c>
      <c r="Z44" s="3">
        <f t="shared" si="7"/>
        <v>6.7857142857142856</v>
      </c>
      <c r="AA44" s="3">
        <f t="shared" si="8"/>
        <v>6.7857142857142856</v>
      </c>
      <c r="AB44" s="3">
        <f t="shared" si="9"/>
        <v>6.7857142857142856</v>
      </c>
      <c r="AC44" s="3">
        <f t="shared" si="10"/>
        <v>6.4285714285714288</v>
      </c>
      <c r="AD44" s="3">
        <f t="shared" si="11"/>
        <v>7.1428571428571432</v>
      </c>
      <c r="AE44" s="3">
        <f t="shared" si="12"/>
        <v>8.5714285714285712</v>
      </c>
      <c r="AF44" s="3">
        <f t="shared" si="13"/>
        <v>8.5714285714285712</v>
      </c>
      <c r="AG44" s="3">
        <f t="shared" si="14"/>
        <v>7.5</v>
      </c>
      <c r="AH44" s="3">
        <f t="shared" si="15"/>
        <v>7.1428571428571432</v>
      </c>
      <c r="AI44" s="3">
        <f t="shared" si="16"/>
        <v>8.9285714285714288</v>
      </c>
    </row>
    <row r="45" spans="1:3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5"/>
      <c r="AF45" s="5"/>
      <c r="AG45" s="5"/>
      <c r="AH45" s="5"/>
      <c r="AI45" s="5"/>
    </row>
    <row r="46" spans="1:3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9">
        <f>T44-T45</f>
        <v>7.5</v>
      </c>
      <c r="U46" s="9">
        <f t="shared" ref="U46:AD46" si="30">U44-U45</f>
        <v>7.8571428571428568</v>
      </c>
      <c r="V46" s="9">
        <f t="shared" si="30"/>
        <v>6.0714285714285712</v>
      </c>
      <c r="W46" s="9">
        <f t="shared" si="30"/>
        <v>7.5</v>
      </c>
      <c r="X46" s="9">
        <f t="shared" si="30"/>
        <v>5</v>
      </c>
      <c r="Y46" s="9">
        <f t="shared" si="30"/>
        <v>7.5</v>
      </c>
      <c r="Z46" s="9">
        <f t="shared" si="30"/>
        <v>6.7857142857142856</v>
      </c>
      <c r="AA46" s="9">
        <f t="shared" si="30"/>
        <v>6.7857142857142856</v>
      </c>
      <c r="AB46" s="9">
        <f t="shared" si="30"/>
        <v>6.7857142857142856</v>
      </c>
      <c r="AC46" s="9">
        <f t="shared" si="30"/>
        <v>6.4285714285714288</v>
      </c>
      <c r="AD46" s="9">
        <f t="shared" si="30"/>
        <v>7.1428571428571432</v>
      </c>
      <c r="AE46" s="9"/>
      <c r="AF46" s="9"/>
      <c r="AG46" s="9"/>
      <c r="AH46" s="9"/>
      <c r="AI46" s="9"/>
    </row>
    <row r="47" spans="1:35" x14ac:dyDescent="0.25">
      <c r="A47" s="2" t="s">
        <v>53</v>
      </c>
      <c r="B47">
        <v>70</v>
      </c>
      <c r="C47">
        <v>67.5</v>
      </c>
      <c r="D47">
        <v>70</v>
      </c>
      <c r="E47">
        <v>70</v>
      </c>
      <c r="F47">
        <v>17.5</v>
      </c>
      <c r="G47">
        <v>45</v>
      </c>
      <c r="H47">
        <v>17.5</v>
      </c>
      <c r="I47">
        <v>17.5</v>
      </c>
      <c r="J47">
        <v>17.5</v>
      </c>
      <c r="K47">
        <v>35</v>
      </c>
      <c r="L47">
        <v>35</v>
      </c>
      <c r="M47">
        <v>70</v>
      </c>
      <c r="N47">
        <v>70</v>
      </c>
      <c r="O47">
        <v>70</v>
      </c>
      <c r="P47">
        <v>30</v>
      </c>
      <c r="Q47">
        <v>52.5</v>
      </c>
      <c r="R47">
        <v>67.5</v>
      </c>
      <c r="S47">
        <v>7</v>
      </c>
      <c r="T47" s="3">
        <f t="shared" si="1"/>
        <v>10</v>
      </c>
      <c r="U47" s="3">
        <f t="shared" si="2"/>
        <v>9.6428571428571423</v>
      </c>
      <c r="V47" s="3">
        <f t="shared" si="3"/>
        <v>10</v>
      </c>
      <c r="W47" s="3">
        <f t="shared" si="4"/>
        <v>10</v>
      </c>
      <c r="X47" s="3">
        <f t="shared" si="5"/>
        <v>2.5</v>
      </c>
      <c r="Y47" s="3">
        <f t="shared" si="6"/>
        <v>8.9285714285714288</v>
      </c>
      <c r="Z47" s="3">
        <f t="shared" si="7"/>
        <v>2.5</v>
      </c>
      <c r="AA47" s="3">
        <f t="shared" si="8"/>
        <v>2.5</v>
      </c>
      <c r="AB47" s="3">
        <f t="shared" si="9"/>
        <v>2.5</v>
      </c>
      <c r="AC47" s="3">
        <f t="shared" si="10"/>
        <v>5</v>
      </c>
      <c r="AD47" s="3">
        <f t="shared" si="11"/>
        <v>10</v>
      </c>
      <c r="AE47" s="3">
        <f t="shared" si="12"/>
        <v>10</v>
      </c>
      <c r="AF47" s="3">
        <f t="shared" si="13"/>
        <v>10</v>
      </c>
      <c r="AG47" s="3">
        <f t="shared" si="14"/>
        <v>4.2857142857142856</v>
      </c>
      <c r="AH47" s="3">
        <f t="shared" si="15"/>
        <v>7.5</v>
      </c>
      <c r="AI47" s="3">
        <f t="shared" si="16"/>
        <v>9.6428571428571423</v>
      </c>
    </row>
    <row r="48" spans="1:3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v>3</v>
      </c>
      <c r="U48" s="4">
        <v>7</v>
      </c>
      <c r="V48" s="4">
        <v>5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5"/>
      <c r="AF48" s="5"/>
      <c r="AG48" s="5"/>
      <c r="AH48" s="5"/>
      <c r="AI48" s="5"/>
    </row>
    <row r="49" spans="1:3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>
        <f>T47-T48</f>
        <v>7</v>
      </c>
      <c r="U49" s="9">
        <f t="shared" ref="U49:AD49" si="31">U47-U48</f>
        <v>2.6428571428571423</v>
      </c>
      <c r="V49" s="9">
        <f t="shared" si="31"/>
        <v>5</v>
      </c>
      <c r="W49" s="9">
        <f t="shared" si="31"/>
        <v>10</v>
      </c>
      <c r="X49" s="9">
        <f t="shared" si="31"/>
        <v>2.5</v>
      </c>
      <c r="Y49" s="9">
        <f t="shared" si="31"/>
        <v>8.9285714285714288</v>
      </c>
      <c r="Z49" s="9">
        <f t="shared" si="31"/>
        <v>2.5</v>
      </c>
      <c r="AA49" s="9">
        <f t="shared" si="31"/>
        <v>2.5</v>
      </c>
      <c r="AB49" s="9">
        <f t="shared" si="31"/>
        <v>2.5</v>
      </c>
      <c r="AC49" s="9">
        <f t="shared" si="31"/>
        <v>5</v>
      </c>
      <c r="AD49" s="9">
        <f t="shared" si="31"/>
        <v>10</v>
      </c>
      <c r="AE49" s="9"/>
      <c r="AF49" s="9"/>
      <c r="AG49" s="9"/>
      <c r="AH49" s="9"/>
      <c r="AI49" s="9"/>
    </row>
    <row r="50" spans="1:35" x14ac:dyDescent="0.25">
      <c r="A50" s="2" t="s">
        <v>54</v>
      </c>
      <c r="B50">
        <v>40</v>
      </c>
      <c r="C50">
        <v>45</v>
      </c>
      <c r="D50">
        <v>30</v>
      </c>
      <c r="E50">
        <v>37.5</v>
      </c>
      <c r="F50">
        <v>40</v>
      </c>
      <c r="G50">
        <v>0</v>
      </c>
      <c r="H50">
        <v>15</v>
      </c>
      <c r="I50">
        <v>27.5</v>
      </c>
      <c r="J50">
        <v>45</v>
      </c>
      <c r="K50">
        <v>35</v>
      </c>
      <c r="L50">
        <v>60</v>
      </c>
      <c r="M50">
        <v>45</v>
      </c>
      <c r="N50">
        <v>60</v>
      </c>
      <c r="O50">
        <v>60</v>
      </c>
      <c r="P50">
        <v>57.5</v>
      </c>
      <c r="Q50">
        <v>60</v>
      </c>
      <c r="R50">
        <v>60</v>
      </c>
      <c r="S50">
        <v>6</v>
      </c>
      <c r="T50" s="3">
        <f t="shared" si="1"/>
        <v>6.666666666666667</v>
      </c>
      <c r="U50" s="3">
        <f t="shared" si="2"/>
        <v>7.5</v>
      </c>
      <c r="V50" s="3">
        <f t="shared" si="3"/>
        <v>5</v>
      </c>
      <c r="W50" s="3">
        <f t="shared" si="4"/>
        <v>6.25</v>
      </c>
      <c r="X50" s="3">
        <f t="shared" si="5"/>
        <v>6.666666666666667</v>
      </c>
      <c r="Y50" s="3">
        <f t="shared" si="6"/>
        <v>2.5</v>
      </c>
      <c r="Z50" s="3">
        <f t="shared" si="7"/>
        <v>4.583333333333333</v>
      </c>
      <c r="AA50" s="3">
        <f t="shared" si="8"/>
        <v>7.5</v>
      </c>
      <c r="AB50" s="3">
        <f t="shared" si="9"/>
        <v>7.5</v>
      </c>
      <c r="AC50" s="3">
        <f t="shared" si="10"/>
        <v>10</v>
      </c>
      <c r="AD50" s="3">
        <f t="shared" si="11"/>
        <v>7.5</v>
      </c>
      <c r="AE50" s="3">
        <f t="shared" si="12"/>
        <v>10</v>
      </c>
      <c r="AF50" s="3">
        <f t="shared" si="13"/>
        <v>10</v>
      </c>
      <c r="AG50" s="3">
        <f t="shared" si="14"/>
        <v>9.5833333333333339</v>
      </c>
      <c r="AH50" s="3">
        <f t="shared" si="15"/>
        <v>10</v>
      </c>
      <c r="AI50" s="3">
        <f t="shared" si="16"/>
        <v>10</v>
      </c>
    </row>
    <row r="51" spans="1:3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5"/>
      <c r="AF51" s="5"/>
      <c r="AG51" s="5"/>
      <c r="AH51" s="5"/>
      <c r="AI51" s="5"/>
    </row>
    <row r="52" spans="1:3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9">
        <f>T50-T51</f>
        <v>6.666666666666667</v>
      </c>
      <c r="U52" s="9">
        <f t="shared" ref="U52:AD52" si="32">U50-U51</f>
        <v>7.5</v>
      </c>
      <c r="V52" s="9">
        <f t="shared" si="32"/>
        <v>5</v>
      </c>
      <c r="W52" s="9">
        <f t="shared" si="32"/>
        <v>6.25</v>
      </c>
      <c r="X52" s="9">
        <f t="shared" si="32"/>
        <v>6.666666666666667</v>
      </c>
      <c r="Y52" s="9">
        <f t="shared" si="32"/>
        <v>2.5</v>
      </c>
      <c r="Z52" s="9">
        <f t="shared" si="32"/>
        <v>4.583333333333333</v>
      </c>
      <c r="AA52" s="9">
        <f t="shared" si="32"/>
        <v>7.5</v>
      </c>
      <c r="AB52" s="9">
        <f t="shared" si="32"/>
        <v>7.5</v>
      </c>
      <c r="AC52" s="9">
        <f t="shared" si="32"/>
        <v>10</v>
      </c>
      <c r="AD52" s="9">
        <f t="shared" si="32"/>
        <v>7.5</v>
      </c>
      <c r="AE52" s="9"/>
      <c r="AF52" s="9"/>
      <c r="AG52" s="9"/>
      <c r="AH52" s="9"/>
      <c r="AI52" s="9"/>
    </row>
    <row r="53" spans="1:35" x14ac:dyDescent="0.25">
      <c r="A53" s="2" t="s">
        <v>55</v>
      </c>
      <c r="B53">
        <v>70</v>
      </c>
      <c r="C53">
        <v>70</v>
      </c>
      <c r="D53">
        <v>70</v>
      </c>
      <c r="E53">
        <v>70</v>
      </c>
      <c r="F53">
        <v>65</v>
      </c>
      <c r="G53">
        <v>52.5</v>
      </c>
      <c r="H53">
        <v>17.5</v>
      </c>
      <c r="I53">
        <v>52.5</v>
      </c>
      <c r="J53">
        <v>52.5</v>
      </c>
      <c r="K53">
        <v>70</v>
      </c>
      <c r="L53">
        <v>52.5</v>
      </c>
      <c r="M53">
        <v>52.5</v>
      </c>
      <c r="N53">
        <v>70</v>
      </c>
      <c r="O53">
        <v>70</v>
      </c>
      <c r="P53">
        <v>65</v>
      </c>
      <c r="Q53">
        <v>67.5</v>
      </c>
      <c r="R53">
        <v>70</v>
      </c>
      <c r="S53">
        <v>7</v>
      </c>
      <c r="T53" s="3">
        <f t="shared" si="1"/>
        <v>10</v>
      </c>
      <c r="U53" s="3">
        <f t="shared" si="2"/>
        <v>10</v>
      </c>
      <c r="V53" s="3">
        <f t="shared" si="3"/>
        <v>10</v>
      </c>
      <c r="W53" s="3">
        <f t="shared" si="4"/>
        <v>10</v>
      </c>
      <c r="X53" s="3">
        <f t="shared" si="5"/>
        <v>9.2857142857142865</v>
      </c>
      <c r="Y53" s="3">
        <f t="shared" si="6"/>
        <v>10</v>
      </c>
      <c r="Z53" s="3">
        <f t="shared" si="7"/>
        <v>7.5</v>
      </c>
      <c r="AA53" s="3">
        <f t="shared" si="8"/>
        <v>7.5</v>
      </c>
      <c r="AB53" s="3">
        <f t="shared" si="9"/>
        <v>7.5</v>
      </c>
      <c r="AC53" s="3">
        <f t="shared" si="10"/>
        <v>7.5</v>
      </c>
      <c r="AD53" s="3">
        <f t="shared" si="11"/>
        <v>7.5</v>
      </c>
      <c r="AE53" s="3">
        <f t="shared" si="12"/>
        <v>10</v>
      </c>
      <c r="AF53" s="3">
        <f t="shared" si="13"/>
        <v>10</v>
      </c>
      <c r="AG53" s="3">
        <f t="shared" si="14"/>
        <v>9.2857142857142865</v>
      </c>
      <c r="AH53" s="3">
        <f t="shared" si="15"/>
        <v>9.6428571428571423</v>
      </c>
      <c r="AI53" s="3">
        <f t="shared" si="16"/>
        <v>10</v>
      </c>
    </row>
    <row r="54" spans="1:3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4</v>
      </c>
      <c r="U54" s="4">
        <v>0</v>
      </c>
      <c r="V54" s="4">
        <v>4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5"/>
      <c r="AF54" s="5"/>
      <c r="AG54" s="5"/>
      <c r="AH54" s="5"/>
      <c r="AI54" s="5"/>
    </row>
    <row r="55" spans="1:3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>
        <f>T53-T54</f>
        <v>6</v>
      </c>
      <c r="U55" s="9">
        <f t="shared" ref="U55:AD55" si="33">U53-U54</f>
        <v>10</v>
      </c>
      <c r="V55" s="9">
        <f t="shared" si="33"/>
        <v>6</v>
      </c>
      <c r="W55" s="9">
        <f t="shared" si="33"/>
        <v>10</v>
      </c>
      <c r="X55" s="9">
        <f t="shared" si="33"/>
        <v>9.2857142857142865</v>
      </c>
      <c r="Y55" s="9">
        <f t="shared" si="33"/>
        <v>10</v>
      </c>
      <c r="Z55" s="9">
        <f t="shared" si="33"/>
        <v>6.5</v>
      </c>
      <c r="AA55" s="9">
        <f t="shared" si="33"/>
        <v>7.5</v>
      </c>
      <c r="AB55" s="9">
        <f t="shared" si="33"/>
        <v>7.5</v>
      </c>
      <c r="AC55" s="9">
        <f t="shared" si="33"/>
        <v>7.5</v>
      </c>
      <c r="AD55" s="9">
        <f t="shared" si="33"/>
        <v>7.5</v>
      </c>
      <c r="AE55" s="9"/>
      <c r="AF55" s="9"/>
      <c r="AG55" s="9"/>
      <c r="AH55" s="9"/>
      <c r="AI55" s="9"/>
    </row>
    <row r="56" spans="1:35" x14ac:dyDescent="0.25">
      <c r="A56" s="2" t="s">
        <v>56</v>
      </c>
      <c r="B56">
        <v>25</v>
      </c>
      <c r="C56">
        <v>30</v>
      </c>
      <c r="D56">
        <v>10</v>
      </c>
      <c r="E56">
        <v>12.5</v>
      </c>
      <c r="F56">
        <v>20</v>
      </c>
      <c r="G56">
        <v>22.5</v>
      </c>
      <c r="H56">
        <v>17.5</v>
      </c>
      <c r="I56">
        <v>2.5</v>
      </c>
      <c r="J56">
        <v>0</v>
      </c>
      <c r="K56">
        <v>32.5</v>
      </c>
      <c r="L56">
        <v>0</v>
      </c>
      <c r="M56">
        <v>7.5</v>
      </c>
      <c r="N56">
        <v>70</v>
      </c>
      <c r="O56">
        <v>70</v>
      </c>
      <c r="P56">
        <v>52.5</v>
      </c>
      <c r="Q56">
        <v>67.5</v>
      </c>
      <c r="R56">
        <v>70</v>
      </c>
      <c r="S56">
        <v>7</v>
      </c>
      <c r="T56" s="3">
        <f t="shared" si="1"/>
        <v>3.5714285714285716</v>
      </c>
      <c r="U56" s="3">
        <f t="shared" si="2"/>
        <v>4.2857142857142856</v>
      </c>
      <c r="V56" s="3">
        <f t="shared" si="3"/>
        <v>1.4285714285714286</v>
      </c>
      <c r="W56" s="3">
        <f t="shared" si="4"/>
        <v>1.7857142857142858</v>
      </c>
      <c r="X56" s="3">
        <f t="shared" si="5"/>
        <v>2.8571428571428572</v>
      </c>
      <c r="Y56" s="3">
        <f t="shared" si="6"/>
        <v>5.7142857142857144</v>
      </c>
      <c r="Z56" s="3">
        <f t="shared" si="7"/>
        <v>0.35714285714285715</v>
      </c>
      <c r="AA56" s="3">
        <f t="shared" si="8"/>
        <v>0</v>
      </c>
      <c r="AB56" s="3">
        <f t="shared" si="9"/>
        <v>0</v>
      </c>
      <c r="AC56" s="3">
        <f t="shared" si="10"/>
        <v>0</v>
      </c>
      <c r="AD56" s="3">
        <f t="shared" si="11"/>
        <v>1.0714285714285714</v>
      </c>
      <c r="AE56" s="3">
        <f t="shared" si="12"/>
        <v>10</v>
      </c>
      <c r="AF56" s="3">
        <f t="shared" si="13"/>
        <v>10</v>
      </c>
      <c r="AG56" s="3">
        <f t="shared" si="14"/>
        <v>7.5</v>
      </c>
      <c r="AH56" s="3">
        <f t="shared" si="15"/>
        <v>9.6428571428571423</v>
      </c>
      <c r="AI56" s="3">
        <f t="shared" si="16"/>
        <v>10</v>
      </c>
    </row>
    <row r="57" spans="1:3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1</v>
      </c>
      <c r="U57" s="4">
        <v>6</v>
      </c>
      <c r="V57" s="4">
        <v>3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5"/>
      <c r="AF57" s="5"/>
      <c r="AG57" s="5"/>
      <c r="AH57" s="5"/>
      <c r="AI57" s="5"/>
    </row>
    <row r="58" spans="1:3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9">
        <f>T56-T57</f>
        <v>2.5714285714285716</v>
      </c>
      <c r="U58" s="9">
        <f t="shared" ref="U58:AD58" si="34">U56-U57</f>
        <v>-1.7142857142857144</v>
      </c>
      <c r="V58" s="9">
        <f t="shared" si="34"/>
        <v>-1.5714285714285714</v>
      </c>
      <c r="W58" s="9">
        <f t="shared" si="34"/>
        <v>1.7857142857142858</v>
      </c>
      <c r="X58" s="9">
        <f t="shared" si="34"/>
        <v>2.8571428571428572</v>
      </c>
      <c r="Y58" s="9">
        <f t="shared" si="34"/>
        <v>5.7142857142857144</v>
      </c>
      <c r="Z58" s="9">
        <f t="shared" si="34"/>
        <v>0.35714285714285715</v>
      </c>
      <c r="AA58" s="9">
        <f t="shared" si="34"/>
        <v>0</v>
      </c>
      <c r="AB58" s="9">
        <f t="shared" si="34"/>
        <v>0</v>
      </c>
      <c r="AC58" s="9">
        <f t="shared" si="34"/>
        <v>0</v>
      </c>
      <c r="AD58" s="9">
        <f t="shared" si="34"/>
        <v>1.0714285714285714</v>
      </c>
      <c r="AE58" s="9"/>
      <c r="AF58" s="9"/>
      <c r="AG58" s="9"/>
      <c r="AH58" s="9"/>
      <c r="AI58" s="9"/>
    </row>
    <row r="59" spans="1:35" x14ac:dyDescent="0.25">
      <c r="A59" s="2" t="s">
        <v>57</v>
      </c>
      <c r="B59">
        <v>150</v>
      </c>
      <c r="C59">
        <v>150</v>
      </c>
      <c r="D59">
        <v>142.5</v>
      </c>
      <c r="E59">
        <v>160</v>
      </c>
      <c r="F59">
        <v>147.5</v>
      </c>
      <c r="G59">
        <v>112.5</v>
      </c>
      <c r="H59">
        <v>40</v>
      </c>
      <c r="I59">
        <v>160</v>
      </c>
      <c r="J59">
        <v>132.5</v>
      </c>
      <c r="K59">
        <v>107.5</v>
      </c>
      <c r="L59">
        <v>140</v>
      </c>
      <c r="M59">
        <v>145</v>
      </c>
      <c r="N59">
        <v>160</v>
      </c>
      <c r="O59">
        <v>160</v>
      </c>
      <c r="P59">
        <v>157.5</v>
      </c>
      <c r="Q59">
        <v>160</v>
      </c>
      <c r="R59">
        <v>160</v>
      </c>
      <c r="S59">
        <v>16</v>
      </c>
      <c r="T59" s="3">
        <f t="shared" si="1"/>
        <v>9.375</v>
      </c>
      <c r="U59" s="3">
        <f t="shared" si="2"/>
        <v>9.375</v>
      </c>
      <c r="V59" s="3">
        <f t="shared" si="3"/>
        <v>8.90625</v>
      </c>
      <c r="W59" s="3">
        <f t="shared" si="4"/>
        <v>10</v>
      </c>
      <c r="X59" s="3">
        <f t="shared" si="5"/>
        <v>9.21875</v>
      </c>
      <c r="Y59" s="3">
        <f t="shared" si="6"/>
        <v>9.53125</v>
      </c>
      <c r="Z59" s="3">
        <f t="shared" si="7"/>
        <v>10</v>
      </c>
      <c r="AA59" s="3">
        <f t="shared" si="8"/>
        <v>8.28125</v>
      </c>
      <c r="AB59" s="3">
        <f t="shared" si="9"/>
        <v>8.28125</v>
      </c>
      <c r="AC59" s="3">
        <f t="shared" si="10"/>
        <v>8.75</v>
      </c>
      <c r="AD59" s="3">
        <f t="shared" si="11"/>
        <v>9.0625</v>
      </c>
      <c r="AE59" s="3">
        <f t="shared" si="12"/>
        <v>10</v>
      </c>
      <c r="AF59" s="3">
        <f t="shared" si="13"/>
        <v>10</v>
      </c>
      <c r="AG59" s="3">
        <f t="shared" si="14"/>
        <v>9.84375</v>
      </c>
      <c r="AH59" s="3">
        <f t="shared" si="15"/>
        <v>10</v>
      </c>
      <c r="AI59" s="3">
        <f t="shared" si="16"/>
        <v>10</v>
      </c>
    </row>
    <row r="60" spans="1:3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v>1</v>
      </c>
      <c r="U60" s="4">
        <v>0</v>
      </c>
      <c r="V60" s="4">
        <v>2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5"/>
      <c r="AF60" s="5"/>
      <c r="AG60" s="5"/>
      <c r="AH60" s="5"/>
      <c r="AI60" s="5"/>
    </row>
    <row r="61" spans="1:3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>
        <f>T59-T60</f>
        <v>8.375</v>
      </c>
      <c r="U61" s="9">
        <f t="shared" ref="U61:AD61" si="35">U59-U60</f>
        <v>9.375</v>
      </c>
      <c r="V61" s="9">
        <f t="shared" si="35"/>
        <v>6.90625</v>
      </c>
      <c r="W61" s="9">
        <f t="shared" si="35"/>
        <v>10</v>
      </c>
      <c r="X61" s="9">
        <f t="shared" si="35"/>
        <v>9.21875</v>
      </c>
      <c r="Y61" s="9">
        <f t="shared" si="35"/>
        <v>9.53125</v>
      </c>
      <c r="Z61" s="9">
        <f t="shared" si="35"/>
        <v>10</v>
      </c>
      <c r="AA61" s="9">
        <f t="shared" si="35"/>
        <v>8.28125</v>
      </c>
      <c r="AB61" s="9">
        <f t="shared" si="35"/>
        <v>8.28125</v>
      </c>
      <c r="AC61" s="9">
        <f t="shared" si="35"/>
        <v>8.75</v>
      </c>
      <c r="AD61" s="9">
        <f t="shared" si="35"/>
        <v>9.0625</v>
      </c>
      <c r="AE61" s="9"/>
      <c r="AF61" s="9"/>
      <c r="AG61" s="9"/>
      <c r="AH61" s="9"/>
      <c r="AI61" s="9"/>
    </row>
    <row r="62" spans="1:35" x14ac:dyDescent="0.25">
      <c r="A62" s="2" t="s">
        <v>58</v>
      </c>
      <c r="B62">
        <v>30</v>
      </c>
      <c r="C62">
        <v>37.5</v>
      </c>
      <c r="D62">
        <v>32.5</v>
      </c>
      <c r="E62">
        <v>25</v>
      </c>
      <c r="F62">
        <v>25</v>
      </c>
      <c r="G62">
        <v>15</v>
      </c>
      <c r="H62">
        <v>15</v>
      </c>
      <c r="I62">
        <v>20</v>
      </c>
      <c r="J62">
        <v>2.5</v>
      </c>
      <c r="K62">
        <v>30</v>
      </c>
      <c r="L62">
        <v>5</v>
      </c>
      <c r="M62">
        <v>0</v>
      </c>
      <c r="N62">
        <v>57.5</v>
      </c>
      <c r="O62">
        <v>57.5</v>
      </c>
      <c r="P62">
        <v>40</v>
      </c>
      <c r="Q62">
        <v>40</v>
      </c>
      <c r="R62">
        <v>57.5</v>
      </c>
      <c r="S62">
        <v>6</v>
      </c>
      <c r="T62" s="3">
        <f t="shared" si="1"/>
        <v>5</v>
      </c>
      <c r="U62" s="3">
        <f t="shared" si="2"/>
        <v>6.25</v>
      </c>
      <c r="V62" s="3">
        <f t="shared" si="3"/>
        <v>5.416666666666667</v>
      </c>
      <c r="W62" s="3">
        <f t="shared" si="4"/>
        <v>4.166666666666667</v>
      </c>
      <c r="X62" s="3">
        <f t="shared" si="5"/>
        <v>4.166666666666667</v>
      </c>
      <c r="Y62" s="3">
        <f t="shared" si="6"/>
        <v>5</v>
      </c>
      <c r="Z62" s="3">
        <f t="shared" si="7"/>
        <v>3.3333333333333335</v>
      </c>
      <c r="AA62" s="3">
        <f t="shared" si="8"/>
        <v>0.41666666666666669</v>
      </c>
      <c r="AB62" s="3">
        <f t="shared" si="9"/>
        <v>0.41666666666666669</v>
      </c>
      <c r="AC62" s="3">
        <f t="shared" si="10"/>
        <v>0.83333333333333337</v>
      </c>
      <c r="AD62" s="3">
        <f t="shared" si="11"/>
        <v>0</v>
      </c>
      <c r="AE62" s="3">
        <f t="shared" si="12"/>
        <v>9.5833333333333339</v>
      </c>
      <c r="AF62" s="3">
        <f t="shared" si="13"/>
        <v>9.5833333333333339</v>
      </c>
      <c r="AG62" s="3">
        <f t="shared" si="14"/>
        <v>6.666666666666667</v>
      </c>
      <c r="AH62" s="3">
        <f t="shared" si="15"/>
        <v>6.666666666666667</v>
      </c>
      <c r="AI62" s="3">
        <f t="shared" si="16"/>
        <v>9.5833333333333339</v>
      </c>
    </row>
    <row r="63" spans="1:3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2</v>
      </c>
      <c r="U63" s="4">
        <v>7</v>
      </c>
      <c r="V63" s="4">
        <v>5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5"/>
      <c r="AF63" s="5"/>
      <c r="AG63" s="5"/>
      <c r="AH63" s="5"/>
      <c r="AI63" s="5"/>
    </row>
    <row r="64" spans="1:3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9">
        <f>T62-T63</f>
        <v>3</v>
      </c>
      <c r="U64" s="9">
        <f t="shared" ref="U64:AD64" si="36">U62-U63</f>
        <v>-0.75</v>
      </c>
      <c r="V64" s="9">
        <f t="shared" si="36"/>
        <v>0.41666666666666696</v>
      </c>
      <c r="W64" s="9">
        <f t="shared" si="36"/>
        <v>4.166666666666667</v>
      </c>
      <c r="X64" s="9">
        <f t="shared" si="36"/>
        <v>4.166666666666667</v>
      </c>
      <c r="Y64" s="9">
        <f t="shared" si="36"/>
        <v>5</v>
      </c>
      <c r="Z64" s="9">
        <f t="shared" si="36"/>
        <v>3.3333333333333335</v>
      </c>
      <c r="AA64" s="9">
        <f t="shared" si="36"/>
        <v>0.41666666666666669</v>
      </c>
      <c r="AB64" s="9">
        <f t="shared" si="36"/>
        <v>0.41666666666666669</v>
      </c>
      <c r="AC64" s="9">
        <f t="shared" si="36"/>
        <v>0.83333333333333337</v>
      </c>
      <c r="AD64" s="9">
        <f t="shared" si="36"/>
        <v>0</v>
      </c>
      <c r="AE64" s="9"/>
      <c r="AF64" s="9"/>
      <c r="AG64" s="9"/>
      <c r="AH64" s="9"/>
      <c r="AI64" s="9"/>
    </row>
    <row r="65" spans="1:35" x14ac:dyDescent="0.25">
      <c r="A65" s="2" t="s">
        <v>59</v>
      </c>
      <c r="B65">
        <v>47.5</v>
      </c>
      <c r="C65">
        <v>50</v>
      </c>
      <c r="D65">
        <v>45</v>
      </c>
      <c r="E65">
        <v>45</v>
      </c>
      <c r="F65">
        <v>60</v>
      </c>
      <c r="G65">
        <v>30</v>
      </c>
      <c r="H65">
        <v>15</v>
      </c>
      <c r="I65">
        <v>50</v>
      </c>
      <c r="J65">
        <v>15</v>
      </c>
      <c r="K65">
        <v>52.5</v>
      </c>
      <c r="L65">
        <v>2.5</v>
      </c>
      <c r="M65">
        <v>5</v>
      </c>
      <c r="N65">
        <v>60</v>
      </c>
      <c r="O65">
        <v>60</v>
      </c>
      <c r="P65">
        <v>57.5</v>
      </c>
      <c r="Q65">
        <v>60</v>
      </c>
      <c r="R65">
        <v>60</v>
      </c>
      <c r="S65">
        <v>6</v>
      </c>
      <c r="T65" s="3">
        <f t="shared" si="1"/>
        <v>7.916666666666667</v>
      </c>
      <c r="U65" s="3">
        <f t="shared" si="2"/>
        <v>8.3333333333333339</v>
      </c>
      <c r="V65" s="3">
        <f t="shared" si="3"/>
        <v>7.5</v>
      </c>
      <c r="W65" s="3">
        <f t="shared" si="4"/>
        <v>7.5</v>
      </c>
      <c r="X65" s="3">
        <f t="shared" si="5"/>
        <v>10</v>
      </c>
      <c r="Y65" s="3">
        <f t="shared" si="6"/>
        <v>7.5</v>
      </c>
      <c r="Z65" s="3">
        <f t="shared" si="7"/>
        <v>8.3333333333333339</v>
      </c>
      <c r="AA65" s="3">
        <f t="shared" si="8"/>
        <v>2.5</v>
      </c>
      <c r="AB65" s="3">
        <f t="shared" si="9"/>
        <v>2.5</v>
      </c>
      <c r="AC65" s="3">
        <f t="shared" si="10"/>
        <v>0.41666666666666669</v>
      </c>
      <c r="AD65" s="3">
        <f t="shared" si="11"/>
        <v>0.83333333333333337</v>
      </c>
      <c r="AE65" s="3">
        <f t="shared" si="12"/>
        <v>10</v>
      </c>
      <c r="AF65" s="3">
        <f t="shared" si="13"/>
        <v>10</v>
      </c>
      <c r="AG65" s="3">
        <f t="shared" si="14"/>
        <v>9.5833333333333339</v>
      </c>
      <c r="AH65" s="3">
        <f t="shared" si="15"/>
        <v>10</v>
      </c>
      <c r="AI65" s="3">
        <f t="shared" si="16"/>
        <v>10</v>
      </c>
    </row>
    <row r="66" spans="1:3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5"/>
      <c r="AF66" s="5"/>
      <c r="AG66" s="5"/>
      <c r="AH66" s="5"/>
      <c r="AI66" s="5"/>
    </row>
    <row r="67" spans="1:3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9">
        <f>T65-T66</f>
        <v>7.916666666666667</v>
      </c>
      <c r="U67" s="9">
        <f t="shared" ref="U67:AD67" si="37">U65-U66</f>
        <v>8.3333333333333339</v>
      </c>
      <c r="V67" s="9">
        <f t="shared" si="37"/>
        <v>7.5</v>
      </c>
      <c r="W67" s="9">
        <f t="shared" si="37"/>
        <v>7.5</v>
      </c>
      <c r="X67" s="9">
        <f t="shared" si="37"/>
        <v>10</v>
      </c>
      <c r="Y67" s="9">
        <f t="shared" si="37"/>
        <v>7.5</v>
      </c>
      <c r="Z67" s="9">
        <f t="shared" si="37"/>
        <v>8.3333333333333339</v>
      </c>
      <c r="AA67" s="9">
        <f t="shared" si="37"/>
        <v>2.5</v>
      </c>
      <c r="AB67" s="9">
        <f t="shared" si="37"/>
        <v>2.5</v>
      </c>
      <c r="AC67" s="9">
        <f t="shared" si="37"/>
        <v>0.41666666666666669</v>
      </c>
      <c r="AD67" s="9">
        <f t="shared" si="37"/>
        <v>0.83333333333333337</v>
      </c>
      <c r="AE67" s="9"/>
      <c r="AF67" s="9"/>
      <c r="AG67" s="9"/>
      <c r="AH67" s="9"/>
      <c r="AI67" s="9"/>
    </row>
    <row r="68" spans="1:35" x14ac:dyDescent="0.25">
      <c r="A68" s="2" t="s">
        <v>60</v>
      </c>
      <c r="B68">
        <v>22.5</v>
      </c>
      <c r="C68">
        <v>25</v>
      </c>
      <c r="D68">
        <v>20</v>
      </c>
      <c r="E68">
        <v>25</v>
      </c>
      <c r="F68">
        <v>22.5</v>
      </c>
      <c r="G68">
        <v>10</v>
      </c>
      <c r="H68">
        <v>7.5</v>
      </c>
      <c r="I68">
        <v>12.5</v>
      </c>
      <c r="J68">
        <v>2.5</v>
      </c>
      <c r="K68">
        <v>17.5</v>
      </c>
      <c r="L68">
        <v>12.5</v>
      </c>
      <c r="M68">
        <v>10</v>
      </c>
      <c r="N68">
        <v>30</v>
      </c>
      <c r="O68">
        <v>30</v>
      </c>
      <c r="P68">
        <v>17.5</v>
      </c>
      <c r="Q68">
        <v>27.5</v>
      </c>
      <c r="R68">
        <v>30</v>
      </c>
      <c r="S68">
        <v>3</v>
      </c>
      <c r="T68" s="3">
        <f t="shared" si="1"/>
        <v>7.5</v>
      </c>
      <c r="U68" s="3">
        <f t="shared" si="2"/>
        <v>8.3333333333333339</v>
      </c>
      <c r="V68" s="3">
        <f t="shared" si="3"/>
        <v>6.666666666666667</v>
      </c>
      <c r="W68" s="3">
        <f t="shared" si="4"/>
        <v>8.3333333333333339</v>
      </c>
      <c r="X68" s="3">
        <f t="shared" si="5"/>
        <v>7.5</v>
      </c>
      <c r="Y68" s="3">
        <f t="shared" si="6"/>
        <v>5.833333333333333</v>
      </c>
      <c r="Z68" s="3">
        <f t="shared" si="7"/>
        <v>4.166666666666667</v>
      </c>
      <c r="AA68" s="3">
        <f t="shared" si="8"/>
        <v>0.83333333333333337</v>
      </c>
      <c r="AB68" s="3">
        <f t="shared" si="9"/>
        <v>0.83333333333333337</v>
      </c>
      <c r="AC68" s="3">
        <f t="shared" si="10"/>
        <v>4.166666666666667</v>
      </c>
      <c r="AD68" s="3">
        <f t="shared" si="11"/>
        <v>3.3333333333333335</v>
      </c>
      <c r="AE68" s="3">
        <f t="shared" si="12"/>
        <v>10</v>
      </c>
      <c r="AF68" s="3">
        <f t="shared" si="13"/>
        <v>10</v>
      </c>
      <c r="AG68" s="3">
        <f t="shared" si="14"/>
        <v>5.833333333333333</v>
      </c>
      <c r="AH68" s="3">
        <f t="shared" si="15"/>
        <v>9.1666666666666661</v>
      </c>
      <c r="AI68" s="3">
        <f t="shared" si="16"/>
        <v>10</v>
      </c>
    </row>
    <row r="69" spans="1:3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v>1</v>
      </c>
      <c r="U69" s="4">
        <v>0</v>
      </c>
      <c r="V69" s="4">
        <v>3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5"/>
      <c r="AF69" s="5"/>
      <c r="AG69" s="5"/>
      <c r="AH69" s="5"/>
      <c r="AI69" s="5"/>
    </row>
    <row r="70" spans="1:3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>
        <f>T68-T69</f>
        <v>6.5</v>
      </c>
      <c r="U70" s="9">
        <f t="shared" ref="U70:AD70" si="38">U68-U69</f>
        <v>8.3333333333333339</v>
      </c>
      <c r="V70" s="9">
        <f t="shared" si="38"/>
        <v>3.666666666666667</v>
      </c>
      <c r="W70" s="9">
        <f t="shared" si="38"/>
        <v>8.3333333333333339</v>
      </c>
      <c r="X70" s="9">
        <f t="shared" si="38"/>
        <v>7.5</v>
      </c>
      <c r="Y70" s="9">
        <f t="shared" si="38"/>
        <v>5.833333333333333</v>
      </c>
      <c r="Z70" s="9">
        <f t="shared" si="38"/>
        <v>4.166666666666667</v>
      </c>
      <c r="AA70" s="9">
        <f t="shared" si="38"/>
        <v>0.83333333333333337</v>
      </c>
      <c r="AB70" s="9">
        <f t="shared" si="38"/>
        <v>0.83333333333333337</v>
      </c>
      <c r="AC70" s="9">
        <f t="shared" si="38"/>
        <v>4.166666666666667</v>
      </c>
      <c r="AD70" s="9">
        <f t="shared" si="38"/>
        <v>3.3333333333333335</v>
      </c>
      <c r="AE70" s="9"/>
      <c r="AF70" s="9"/>
      <c r="AG70" s="9"/>
      <c r="AH70" s="9"/>
      <c r="AI70" s="9"/>
    </row>
    <row r="71" spans="1:35" x14ac:dyDescent="0.25">
      <c r="A71" s="2" t="s">
        <v>61</v>
      </c>
      <c r="B71">
        <v>45</v>
      </c>
      <c r="C71">
        <v>50</v>
      </c>
      <c r="D71">
        <v>37.5</v>
      </c>
      <c r="E71">
        <v>52.5</v>
      </c>
      <c r="F71">
        <v>52.5</v>
      </c>
      <c r="G71">
        <v>30</v>
      </c>
      <c r="H71">
        <v>15</v>
      </c>
      <c r="I71">
        <v>50</v>
      </c>
      <c r="J71">
        <v>30</v>
      </c>
      <c r="K71">
        <v>52.5</v>
      </c>
      <c r="L71">
        <v>42.5</v>
      </c>
      <c r="M71">
        <v>57.5</v>
      </c>
      <c r="N71">
        <v>60</v>
      </c>
      <c r="O71">
        <v>60</v>
      </c>
      <c r="P71">
        <v>57.5</v>
      </c>
      <c r="Q71">
        <v>60</v>
      </c>
      <c r="R71">
        <v>60</v>
      </c>
      <c r="S71">
        <v>6</v>
      </c>
      <c r="T71" s="3">
        <f t="shared" si="1"/>
        <v>7.5</v>
      </c>
      <c r="U71" s="3">
        <f t="shared" si="2"/>
        <v>8.3333333333333339</v>
      </c>
      <c r="V71" s="3">
        <f t="shared" si="3"/>
        <v>6.25</v>
      </c>
      <c r="W71" s="3">
        <f t="shared" si="4"/>
        <v>8.75</v>
      </c>
      <c r="X71" s="3">
        <f t="shared" si="5"/>
        <v>8.75</v>
      </c>
      <c r="Y71" s="3">
        <f t="shared" si="6"/>
        <v>7.5</v>
      </c>
      <c r="Z71" s="3">
        <f t="shared" si="7"/>
        <v>8.3333333333333339</v>
      </c>
      <c r="AA71" s="3">
        <f t="shared" si="8"/>
        <v>5</v>
      </c>
      <c r="AB71" s="3">
        <f t="shared" si="9"/>
        <v>5</v>
      </c>
      <c r="AC71" s="3">
        <f t="shared" si="10"/>
        <v>7.083333333333333</v>
      </c>
      <c r="AD71" s="3">
        <f t="shared" si="11"/>
        <v>9.5833333333333339</v>
      </c>
      <c r="AE71" s="3">
        <f t="shared" si="12"/>
        <v>10</v>
      </c>
      <c r="AF71" s="3">
        <f t="shared" si="13"/>
        <v>10</v>
      </c>
      <c r="AG71" s="3">
        <f t="shared" si="14"/>
        <v>9.5833333333333339</v>
      </c>
      <c r="AH71" s="3">
        <f t="shared" si="15"/>
        <v>10</v>
      </c>
      <c r="AI71" s="3">
        <f t="shared" si="16"/>
        <v>10</v>
      </c>
    </row>
    <row r="72" spans="1:3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3</v>
      </c>
      <c r="U72" s="4">
        <v>6</v>
      </c>
      <c r="V72" s="4">
        <v>3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5"/>
      <c r="AF72" s="5"/>
      <c r="AG72" s="5"/>
      <c r="AH72" s="5"/>
      <c r="AI72" s="5"/>
    </row>
    <row r="73" spans="1:3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>
        <f>T71-T72</f>
        <v>4.5</v>
      </c>
      <c r="U73" s="9">
        <f t="shared" ref="U73:AD73" si="39">U71-U72</f>
        <v>2.3333333333333339</v>
      </c>
      <c r="V73" s="9">
        <f t="shared" si="39"/>
        <v>3.25</v>
      </c>
      <c r="W73" s="9">
        <f t="shared" si="39"/>
        <v>8.75</v>
      </c>
      <c r="X73" s="9">
        <f t="shared" si="39"/>
        <v>8.75</v>
      </c>
      <c r="Y73" s="9">
        <f t="shared" si="39"/>
        <v>7.5</v>
      </c>
      <c r="Z73" s="9">
        <f t="shared" si="39"/>
        <v>8.3333333333333339</v>
      </c>
      <c r="AA73" s="9">
        <f t="shared" si="39"/>
        <v>5</v>
      </c>
      <c r="AB73" s="9">
        <f t="shared" si="39"/>
        <v>5</v>
      </c>
      <c r="AC73" s="9">
        <f t="shared" si="39"/>
        <v>7.083333333333333</v>
      </c>
      <c r="AD73" s="9">
        <f t="shared" si="39"/>
        <v>9.5833333333333339</v>
      </c>
      <c r="AE73" s="9"/>
      <c r="AF73" s="9"/>
      <c r="AG73" s="9"/>
      <c r="AH73" s="9"/>
      <c r="AI73" s="9"/>
    </row>
    <row r="74" spans="1:35" x14ac:dyDescent="0.25">
      <c r="A74" s="2" t="s">
        <v>62</v>
      </c>
      <c r="B74">
        <v>60</v>
      </c>
      <c r="C74">
        <v>52.5</v>
      </c>
      <c r="D74">
        <v>37.5</v>
      </c>
      <c r="E74">
        <v>42.5</v>
      </c>
      <c r="F74">
        <v>37.5</v>
      </c>
      <c r="G74">
        <v>37.5</v>
      </c>
      <c r="H74">
        <v>15</v>
      </c>
      <c r="I74">
        <v>30</v>
      </c>
      <c r="J74">
        <v>12.5</v>
      </c>
      <c r="K74">
        <v>40</v>
      </c>
      <c r="L74">
        <v>42.5</v>
      </c>
      <c r="M74">
        <v>45</v>
      </c>
      <c r="N74">
        <v>60</v>
      </c>
      <c r="O74">
        <v>57.5</v>
      </c>
      <c r="P74">
        <v>50</v>
      </c>
      <c r="Q74">
        <v>47.5</v>
      </c>
      <c r="R74">
        <v>57.5</v>
      </c>
      <c r="S74">
        <v>6</v>
      </c>
      <c r="T74" s="3">
        <f t="shared" si="1"/>
        <v>10</v>
      </c>
      <c r="U74" s="3">
        <f t="shared" si="2"/>
        <v>8.75</v>
      </c>
      <c r="V74" s="3">
        <f t="shared" si="3"/>
        <v>6.25</v>
      </c>
      <c r="W74" s="3">
        <f t="shared" si="4"/>
        <v>7.083333333333333</v>
      </c>
      <c r="X74" s="3">
        <f t="shared" si="5"/>
        <v>6.25</v>
      </c>
      <c r="Y74" s="3">
        <f t="shared" si="6"/>
        <v>8.75</v>
      </c>
      <c r="Z74" s="3">
        <f t="shared" si="7"/>
        <v>5</v>
      </c>
      <c r="AA74" s="3">
        <f t="shared" si="8"/>
        <v>2.0833333333333335</v>
      </c>
      <c r="AB74" s="3">
        <f t="shared" si="9"/>
        <v>2.0833333333333335</v>
      </c>
      <c r="AC74" s="3">
        <f t="shared" si="10"/>
        <v>7.083333333333333</v>
      </c>
      <c r="AD74" s="3">
        <f t="shared" si="11"/>
        <v>7.5</v>
      </c>
      <c r="AE74" s="3">
        <f t="shared" si="12"/>
        <v>10</v>
      </c>
      <c r="AF74" s="3">
        <f t="shared" si="13"/>
        <v>9.5833333333333339</v>
      </c>
      <c r="AG74" s="3">
        <f t="shared" si="14"/>
        <v>8.3333333333333339</v>
      </c>
      <c r="AH74" s="3">
        <f t="shared" si="15"/>
        <v>7.916666666666667</v>
      </c>
      <c r="AI74" s="3">
        <f t="shared" si="16"/>
        <v>9.5833333333333339</v>
      </c>
    </row>
    <row r="75" spans="1:3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9</v>
      </c>
      <c r="U75" s="4">
        <v>8</v>
      </c>
      <c r="V75" s="4">
        <v>5</v>
      </c>
      <c r="W75" s="4">
        <v>0</v>
      </c>
      <c r="X75" s="4">
        <v>0</v>
      </c>
      <c r="Y75" s="4">
        <v>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5"/>
      <c r="AF75" s="5"/>
      <c r="AG75" s="5"/>
      <c r="AH75" s="5"/>
      <c r="AI75" s="5"/>
    </row>
    <row r="76" spans="1:3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9">
        <f>T74-T75</f>
        <v>1</v>
      </c>
      <c r="U76" s="9">
        <f t="shared" ref="U76:AD76" si="40">U74-U75</f>
        <v>0.75</v>
      </c>
      <c r="V76" s="9">
        <f t="shared" si="40"/>
        <v>1.25</v>
      </c>
      <c r="W76" s="9">
        <f t="shared" si="40"/>
        <v>7.083333333333333</v>
      </c>
      <c r="X76" s="9">
        <f t="shared" si="40"/>
        <v>6.25</v>
      </c>
      <c r="Y76" s="9">
        <f t="shared" si="40"/>
        <v>7.75</v>
      </c>
      <c r="Z76" s="9">
        <f t="shared" si="40"/>
        <v>5</v>
      </c>
      <c r="AA76" s="9">
        <f t="shared" si="40"/>
        <v>2.0833333333333335</v>
      </c>
      <c r="AB76" s="9">
        <f t="shared" si="40"/>
        <v>2.0833333333333335</v>
      </c>
      <c r="AC76" s="9">
        <f t="shared" si="40"/>
        <v>7.083333333333333</v>
      </c>
      <c r="AD76" s="9">
        <f t="shared" si="40"/>
        <v>7.5</v>
      </c>
      <c r="AE76" s="9"/>
      <c r="AF76" s="9"/>
      <c r="AG76" s="9"/>
      <c r="AH76" s="9"/>
      <c r="AI76" s="9"/>
    </row>
    <row r="77" spans="1:35" x14ac:dyDescent="0.25">
      <c r="A77" s="2" t="s">
        <v>63</v>
      </c>
      <c r="B77">
        <v>40</v>
      </c>
      <c r="C77">
        <v>35</v>
      </c>
      <c r="D77">
        <v>32.5</v>
      </c>
      <c r="E77">
        <v>35</v>
      </c>
      <c r="F77">
        <v>37.5</v>
      </c>
      <c r="G77">
        <v>20</v>
      </c>
      <c r="H77">
        <v>10</v>
      </c>
      <c r="I77">
        <v>30</v>
      </c>
      <c r="J77">
        <v>37.5</v>
      </c>
      <c r="K77">
        <v>32.5</v>
      </c>
      <c r="L77">
        <v>25</v>
      </c>
      <c r="M77">
        <v>25</v>
      </c>
      <c r="N77">
        <v>50</v>
      </c>
      <c r="O77">
        <v>47.5</v>
      </c>
      <c r="P77">
        <v>37.5</v>
      </c>
      <c r="Q77">
        <v>45</v>
      </c>
      <c r="R77">
        <v>42.5</v>
      </c>
      <c r="S77">
        <v>5</v>
      </c>
      <c r="T77" s="3">
        <f t="shared" si="1"/>
        <v>8</v>
      </c>
      <c r="U77" s="3">
        <f t="shared" si="2"/>
        <v>7</v>
      </c>
      <c r="V77" s="3">
        <f t="shared" si="3"/>
        <v>6.5</v>
      </c>
      <c r="W77" s="3">
        <f t="shared" si="4"/>
        <v>7</v>
      </c>
      <c r="X77" s="3">
        <f t="shared" si="5"/>
        <v>7.5</v>
      </c>
      <c r="Y77" s="3">
        <f t="shared" si="6"/>
        <v>6</v>
      </c>
      <c r="Z77" s="3">
        <f t="shared" si="7"/>
        <v>6</v>
      </c>
      <c r="AA77" s="3">
        <f t="shared" si="8"/>
        <v>7.5</v>
      </c>
      <c r="AB77" s="3">
        <f t="shared" si="9"/>
        <v>7.5</v>
      </c>
      <c r="AC77" s="3">
        <f t="shared" si="10"/>
        <v>5</v>
      </c>
      <c r="AD77" s="3">
        <f t="shared" si="11"/>
        <v>5</v>
      </c>
      <c r="AE77" s="3">
        <f t="shared" si="12"/>
        <v>10</v>
      </c>
      <c r="AF77" s="3">
        <f t="shared" si="13"/>
        <v>9.5</v>
      </c>
      <c r="AG77" s="3">
        <f t="shared" si="14"/>
        <v>7.5</v>
      </c>
      <c r="AH77" s="3">
        <f t="shared" si="15"/>
        <v>9</v>
      </c>
      <c r="AI77" s="3">
        <f t="shared" si="16"/>
        <v>8.5</v>
      </c>
    </row>
    <row r="78" spans="1:3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5"/>
      <c r="AF78" s="5"/>
      <c r="AG78" s="5"/>
      <c r="AH78" s="5"/>
      <c r="AI78" s="5"/>
    </row>
    <row r="79" spans="1:3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>
        <f>T77-T78</f>
        <v>8</v>
      </c>
      <c r="U79" s="9">
        <f t="shared" ref="U79:AD79" si="41">U77-U78</f>
        <v>7</v>
      </c>
      <c r="V79" s="9">
        <f t="shared" si="41"/>
        <v>6.5</v>
      </c>
      <c r="W79" s="9">
        <f t="shared" si="41"/>
        <v>7</v>
      </c>
      <c r="X79" s="9">
        <f t="shared" si="41"/>
        <v>7.5</v>
      </c>
      <c r="Y79" s="9">
        <f t="shared" si="41"/>
        <v>6</v>
      </c>
      <c r="Z79" s="9">
        <f t="shared" si="41"/>
        <v>6</v>
      </c>
      <c r="AA79" s="9">
        <f t="shared" si="41"/>
        <v>7.5</v>
      </c>
      <c r="AB79" s="9">
        <f t="shared" si="41"/>
        <v>7.5</v>
      </c>
      <c r="AC79" s="9">
        <f t="shared" si="41"/>
        <v>5</v>
      </c>
      <c r="AD79" s="9">
        <f t="shared" si="41"/>
        <v>5</v>
      </c>
      <c r="AE79" s="9"/>
      <c r="AF79" s="9"/>
      <c r="AG79" s="9"/>
      <c r="AH79" s="9"/>
      <c r="AI79" s="9"/>
    </row>
    <row r="80" spans="1:35" x14ac:dyDescent="0.25">
      <c r="A80" s="2" t="s">
        <v>64</v>
      </c>
      <c r="B80">
        <v>20</v>
      </c>
      <c r="C80">
        <v>20</v>
      </c>
      <c r="D80">
        <v>12.5</v>
      </c>
      <c r="E80">
        <v>15</v>
      </c>
      <c r="F80">
        <v>22.5</v>
      </c>
      <c r="G80">
        <v>7.5</v>
      </c>
      <c r="H80">
        <v>7.5</v>
      </c>
      <c r="I80">
        <v>7.5</v>
      </c>
      <c r="J80">
        <v>12.5</v>
      </c>
      <c r="K80">
        <v>15</v>
      </c>
      <c r="L80">
        <v>10</v>
      </c>
      <c r="M80">
        <v>0</v>
      </c>
      <c r="N80">
        <v>30</v>
      </c>
      <c r="O80">
        <v>30</v>
      </c>
      <c r="P80">
        <v>27.5</v>
      </c>
      <c r="Q80">
        <v>30</v>
      </c>
      <c r="R80">
        <v>30</v>
      </c>
      <c r="S80">
        <v>3</v>
      </c>
      <c r="T80" s="3">
        <f t="shared" ref="T80:T95" si="42">B80/S80</f>
        <v>6.666666666666667</v>
      </c>
      <c r="U80" s="3">
        <f t="shared" ref="U80:U95" si="43">C80/S80</f>
        <v>6.666666666666667</v>
      </c>
      <c r="V80" s="3">
        <f t="shared" ref="V80:V95" si="44">D80/S80</f>
        <v>4.166666666666667</v>
      </c>
      <c r="W80" s="3">
        <f t="shared" ref="W80:W95" si="45">E80/S80</f>
        <v>5</v>
      </c>
      <c r="X80" s="3">
        <f t="shared" si="5"/>
        <v>7.5</v>
      </c>
      <c r="Y80" s="3">
        <f t="shared" ref="Y80:Y95" si="46">(G80+H80)/S80</f>
        <v>5</v>
      </c>
      <c r="Z80" s="3">
        <f t="shared" ref="Z80:Z95" si="47">I80/S80</f>
        <v>2.5</v>
      </c>
      <c r="AA80" s="3">
        <f t="shared" ref="AA80:AA95" si="48">J80/S80</f>
        <v>4.166666666666667</v>
      </c>
      <c r="AB80" s="3">
        <f t="shared" ref="AB80:AB95" si="49">J80/S80</f>
        <v>4.166666666666667</v>
      </c>
      <c r="AC80" s="3">
        <f t="shared" ref="AC80:AC95" si="50">L80/S80</f>
        <v>3.3333333333333335</v>
      </c>
      <c r="AD80" s="3">
        <f t="shared" ref="AD80:AD92" si="51">M80/S80</f>
        <v>0</v>
      </c>
      <c r="AE80" s="3">
        <f t="shared" ref="AE80:AE95" si="52">N80/S80</f>
        <v>10</v>
      </c>
      <c r="AF80" s="3">
        <f t="shared" ref="AF80:AF95" si="53">O80/S80</f>
        <v>10</v>
      </c>
      <c r="AG80" s="3">
        <f t="shared" ref="AG80:AG95" si="54">P80/S80</f>
        <v>9.1666666666666661</v>
      </c>
      <c r="AH80" s="3">
        <f t="shared" ref="AH80:AH95" si="55">Q80/S80</f>
        <v>10</v>
      </c>
      <c r="AI80" s="3">
        <f t="shared" ref="AI80:AI95" si="56">R80/S80</f>
        <v>10</v>
      </c>
    </row>
    <row r="81" spans="1:3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5"/>
      <c r="AF81" s="5"/>
      <c r="AG81" s="5"/>
      <c r="AH81" s="5"/>
      <c r="AI81" s="5"/>
    </row>
    <row r="82" spans="1:3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9">
        <f>T80-T81</f>
        <v>6.666666666666667</v>
      </c>
      <c r="U82" s="9">
        <f t="shared" ref="U82:AD82" si="57">U80-U81</f>
        <v>6.666666666666667</v>
      </c>
      <c r="V82" s="9">
        <f t="shared" si="57"/>
        <v>4.166666666666667</v>
      </c>
      <c r="W82" s="9">
        <f t="shared" si="57"/>
        <v>5</v>
      </c>
      <c r="X82" s="9">
        <f t="shared" si="57"/>
        <v>7.5</v>
      </c>
      <c r="Y82" s="9">
        <f t="shared" si="57"/>
        <v>5</v>
      </c>
      <c r="Z82" s="9">
        <f t="shared" si="57"/>
        <v>2.5</v>
      </c>
      <c r="AA82" s="9">
        <f t="shared" si="57"/>
        <v>4.166666666666667</v>
      </c>
      <c r="AB82" s="9">
        <f t="shared" si="57"/>
        <v>4.166666666666667</v>
      </c>
      <c r="AC82" s="9">
        <f t="shared" si="57"/>
        <v>3.3333333333333335</v>
      </c>
      <c r="AD82" s="9">
        <f t="shared" si="57"/>
        <v>0</v>
      </c>
      <c r="AE82" s="9"/>
      <c r="AF82" s="9"/>
      <c r="AG82" s="9"/>
      <c r="AH82" s="9"/>
      <c r="AI82" s="9"/>
    </row>
    <row r="83" spans="1:35" x14ac:dyDescent="0.25">
      <c r="A83" s="2" t="s">
        <v>65</v>
      </c>
      <c r="B83">
        <v>95</v>
      </c>
      <c r="C83">
        <v>97.5</v>
      </c>
      <c r="D83">
        <v>82.5</v>
      </c>
      <c r="E83">
        <v>92.5</v>
      </c>
      <c r="F83">
        <v>95</v>
      </c>
      <c r="G83">
        <v>32.5</v>
      </c>
      <c r="H83">
        <v>27.5</v>
      </c>
      <c r="I83">
        <v>87.5</v>
      </c>
      <c r="J83">
        <v>105</v>
      </c>
      <c r="K83">
        <v>100</v>
      </c>
      <c r="L83">
        <v>90</v>
      </c>
      <c r="M83">
        <v>67.5</v>
      </c>
      <c r="N83">
        <v>110</v>
      </c>
      <c r="O83">
        <v>110</v>
      </c>
      <c r="P83">
        <v>97.5</v>
      </c>
      <c r="Q83">
        <v>105</v>
      </c>
      <c r="R83">
        <v>110</v>
      </c>
      <c r="S83">
        <v>11</v>
      </c>
      <c r="T83" s="3">
        <f t="shared" si="42"/>
        <v>8.6363636363636367</v>
      </c>
      <c r="U83" s="3">
        <f t="shared" si="43"/>
        <v>8.8636363636363633</v>
      </c>
      <c r="V83" s="3">
        <f t="shared" si="44"/>
        <v>7.5</v>
      </c>
      <c r="W83" s="3">
        <f t="shared" si="45"/>
        <v>8.4090909090909083</v>
      </c>
      <c r="X83" s="3">
        <f t="shared" ref="X83:X95" si="58">F83/S83</f>
        <v>8.6363636363636367</v>
      </c>
      <c r="Y83" s="3">
        <f t="shared" si="46"/>
        <v>5.4545454545454541</v>
      </c>
      <c r="Z83" s="3">
        <f t="shared" si="47"/>
        <v>7.9545454545454541</v>
      </c>
      <c r="AA83" s="3">
        <f t="shared" si="48"/>
        <v>9.545454545454545</v>
      </c>
      <c r="AB83" s="3">
        <f t="shared" si="49"/>
        <v>9.545454545454545</v>
      </c>
      <c r="AC83" s="3">
        <f t="shared" si="50"/>
        <v>8.1818181818181817</v>
      </c>
      <c r="AD83" s="3">
        <f t="shared" si="51"/>
        <v>6.1363636363636367</v>
      </c>
      <c r="AE83" s="3">
        <f t="shared" si="52"/>
        <v>10</v>
      </c>
      <c r="AF83" s="3">
        <f t="shared" si="53"/>
        <v>10</v>
      </c>
      <c r="AG83" s="3">
        <f t="shared" si="54"/>
        <v>8.8636363636363633</v>
      </c>
      <c r="AH83" s="3">
        <f t="shared" si="55"/>
        <v>9.545454545454545</v>
      </c>
      <c r="AI83" s="3">
        <f t="shared" si="56"/>
        <v>10</v>
      </c>
    </row>
    <row r="84" spans="1:3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2</v>
      </c>
      <c r="U84" s="4">
        <v>5</v>
      </c>
      <c r="V84" s="4">
        <v>5</v>
      </c>
      <c r="W84" s="4">
        <v>0</v>
      </c>
      <c r="X84" s="4">
        <v>0</v>
      </c>
      <c r="Y84" s="4">
        <v>0</v>
      </c>
      <c r="Z84" s="4">
        <v>0</v>
      </c>
      <c r="AA84" s="4">
        <v>4</v>
      </c>
      <c r="AB84" s="4">
        <v>0</v>
      </c>
      <c r="AC84" s="4">
        <v>0</v>
      </c>
      <c r="AD84" s="4">
        <v>0</v>
      </c>
      <c r="AE84" s="5"/>
      <c r="AF84" s="5"/>
      <c r="AG84" s="5"/>
      <c r="AH84" s="5"/>
      <c r="AI84" s="5"/>
    </row>
    <row r="85" spans="1:3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9">
        <f>T83-T84</f>
        <v>6.6363636363636367</v>
      </c>
      <c r="U85" s="9">
        <f t="shared" ref="U85:AD85" si="59">U83-U84</f>
        <v>3.8636363636363633</v>
      </c>
      <c r="V85" s="9">
        <f t="shared" si="59"/>
        <v>2.5</v>
      </c>
      <c r="W85" s="9">
        <f t="shared" si="59"/>
        <v>8.4090909090909083</v>
      </c>
      <c r="X85" s="9">
        <f t="shared" si="59"/>
        <v>8.6363636363636367</v>
      </c>
      <c r="Y85" s="9">
        <f t="shared" si="59"/>
        <v>5.4545454545454541</v>
      </c>
      <c r="Z85" s="9">
        <f t="shared" si="59"/>
        <v>7.9545454545454541</v>
      </c>
      <c r="AA85" s="9">
        <f t="shared" si="59"/>
        <v>5.545454545454545</v>
      </c>
      <c r="AB85" s="9">
        <f t="shared" si="59"/>
        <v>9.545454545454545</v>
      </c>
      <c r="AC85" s="9">
        <f t="shared" si="59"/>
        <v>8.1818181818181817</v>
      </c>
      <c r="AD85" s="9">
        <f t="shared" si="59"/>
        <v>6.1363636363636367</v>
      </c>
      <c r="AE85" s="9"/>
      <c r="AF85" s="9"/>
      <c r="AG85" s="9"/>
      <c r="AH85" s="9"/>
      <c r="AI85" s="9"/>
    </row>
    <row r="86" spans="1:35" x14ac:dyDescent="0.25">
      <c r="A86" s="2" t="s">
        <v>66</v>
      </c>
      <c r="B86">
        <v>270</v>
      </c>
      <c r="C86">
        <v>262.5</v>
      </c>
      <c r="D86">
        <v>267.5</v>
      </c>
      <c r="E86">
        <v>255</v>
      </c>
      <c r="F86">
        <v>285</v>
      </c>
      <c r="G86">
        <v>117.5</v>
      </c>
      <c r="H86">
        <v>0</v>
      </c>
      <c r="I86">
        <v>260</v>
      </c>
      <c r="J86">
        <v>247.5</v>
      </c>
      <c r="K86">
        <v>310</v>
      </c>
      <c r="L86">
        <v>245</v>
      </c>
      <c r="M86">
        <v>240</v>
      </c>
      <c r="N86">
        <v>320</v>
      </c>
      <c r="O86">
        <v>320</v>
      </c>
      <c r="P86">
        <v>317.5</v>
      </c>
      <c r="Q86">
        <v>315</v>
      </c>
      <c r="R86">
        <v>317.5</v>
      </c>
      <c r="S86">
        <v>32</v>
      </c>
      <c r="T86" s="3">
        <f t="shared" si="42"/>
        <v>8.4375</v>
      </c>
      <c r="U86" s="3">
        <f t="shared" si="43"/>
        <v>8.203125</v>
      </c>
      <c r="V86" s="3">
        <f t="shared" si="44"/>
        <v>8.359375</v>
      </c>
      <c r="W86" s="3">
        <f t="shared" si="45"/>
        <v>7.96875</v>
      </c>
      <c r="X86" s="3">
        <f t="shared" si="58"/>
        <v>8.90625</v>
      </c>
      <c r="Y86" s="3">
        <f t="shared" si="46"/>
        <v>3.671875</v>
      </c>
      <c r="Z86" s="3">
        <f t="shared" si="47"/>
        <v>8.125</v>
      </c>
      <c r="AA86" s="3">
        <f t="shared" si="48"/>
        <v>7.734375</v>
      </c>
      <c r="AB86" s="3">
        <f t="shared" si="49"/>
        <v>7.734375</v>
      </c>
      <c r="AC86" s="3">
        <f t="shared" si="50"/>
        <v>7.65625</v>
      </c>
      <c r="AD86" s="3">
        <f t="shared" si="51"/>
        <v>7.5</v>
      </c>
      <c r="AE86" s="3">
        <f t="shared" si="52"/>
        <v>10</v>
      </c>
      <c r="AF86" s="3">
        <f t="shared" si="53"/>
        <v>10</v>
      </c>
      <c r="AG86" s="3">
        <f t="shared" si="54"/>
        <v>9.921875</v>
      </c>
      <c r="AH86" s="3">
        <f t="shared" si="55"/>
        <v>9.84375</v>
      </c>
      <c r="AI86" s="3">
        <f t="shared" si="56"/>
        <v>9.921875</v>
      </c>
    </row>
    <row r="87" spans="1:3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3</v>
      </c>
      <c r="U87" s="4">
        <v>5</v>
      </c>
      <c r="V87" s="4">
        <v>5</v>
      </c>
      <c r="W87" s="4">
        <v>0</v>
      </c>
      <c r="X87" s="4">
        <v>0</v>
      </c>
      <c r="Y87" s="4">
        <v>0</v>
      </c>
      <c r="Z87" s="4">
        <v>0</v>
      </c>
      <c r="AA87" s="4">
        <v>4</v>
      </c>
      <c r="AB87" s="4">
        <v>4</v>
      </c>
      <c r="AC87" s="4">
        <v>0</v>
      </c>
      <c r="AD87" s="4">
        <v>1</v>
      </c>
      <c r="AE87" s="5"/>
      <c r="AF87" s="5"/>
      <c r="AG87" s="5"/>
      <c r="AH87" s="5"/>
      <c r="AI87" s="5"/>
    </row>
    <row r="88" spans="1:3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>
        <f>T86-T87</f>
        <v>5.4375</v>
      </c>
      <c r="U88" s="9">
        <f t="shared" ref="U88:AD88" si="60">U86-U87</f>
        <v>3.203125</v>
      </c>
      <c r="V88" s="9">
        <f t="shared" si="60"/>
        <v>3.359375</v>
      </c>
      <c r="W88" s="9">
        <f t="shared" si="60"/>
        <v>7.96875</v>
      </c>
      <c r="X88" s="9">
        <f t="shared" si="60"/>
        <v>8.90625</v>
      </c>
      <c r="Y88" s="9">
        <f t="shared" si="60"/>
        <v>3.671875</v>
      </c>
      <c r="Z88" s="9">
        <f t="shared" si="60"/>
        <v>8.125</v>
      </c>
      <c r="AA88" s="9">
        <f t="shared" si="60"/>
        <v>3.734375</v>
      </c>
      <c r="AB88" s="9">
        <f t="shared" si="60"/>
        <v>3.734375</v>
      </c>
      <c r="AC88" s="9">
        <f t="shared" si="60"/>
        <v>7.65625</v>
      </c>
      <c r="AD88" s="9">
        <f t="shared" si="60"/>
        <v>6.5</v>
      </c>
      <c r="AE88" s="9"/>
      <c r="AF88" s="9"/>
      <c r="AG88" s="9"/>
      <c r="AH88" s="9"/>
      <c r="AI88" s="9"/>
    </row>
    <row r="89" spans="1:35" x14ac:dyDescent="0.25">
      <c r="A89" s="2" t="s">
        <v>67</v>
      </c>
      <c r="B89">
        <v>305</v>
      </c>
      <c r="C89">
        <v>305</v>
      </c>
      <c r="D89">
        <v>300</v>
      </c>
      <c r="E89">
        <v>300</v>
      </c>
      <c r="F89">
        <v>280</v>
      </c>
      <c r="G89">
        <v>102.5</v>
      </c>
      <c r="H89">
        <v>27.5</v>
      </c>
      <c r="I89">
        <v>305</v>
      </c>
      <c r="J89">
        <v>310</v>
      </c>
      <c r="K89">
        <v>295</v>
      </c>
      <c r="L89">
        <v>227.5</v>
      </c>
      <c r="M89">
        <v>302.5</v>
      </c>
      <c r="N89">
        <v>312.5</v>
      </c>
      <c r="O89">
        <v>315</v>
      </c>
      <c r="P89">
        <v>290</v>
      </c>
      <c r="Q89">
        <v>307.5</v>
      </c>
      <c r="R89">
        <v>315</v>
      </c>
      <c r="S89">
        <v>32</v>
      </c>
      <c r="T89" s="3">
        <f t="shared" si="42"/>
        <v>9.53125</v>
      </c>
      <c r="U89" s="3">
        <f t="shared" si="43"/>
        <v>9.53125</v>
      </c>
      <c r="V89" s="3">
        <f t="shared" si="44"/>
        <v>9.375</v>
      </c>
      <c r="W89" s="3">
        <f t="shared" si="45"/>
        <v>9.375</v>
      </c>
      <c r="X89" s="3">
        <f t="shared" si="58"/>
        <v>8.75</v>
      </c>
      <c r="Y89" s="3">
        <f t="shared" si="46"/>
        <v>4.0625</v>
      </c>
      <c r="Z89" s="3">
        <f t="shared" si="47"/>
        <v>9.53125</v>
      </c>
      <c r="AA89" s="3">
        <f t="shared" si="48"/>
        <v>9.6875</v>
      </c>
      <c r="AB89" s="3">
        <f t="shared" si="49"/>
        <v>9.6875</v>
      </c>
      <c r="AC89" s="3">
        <f t="shared" si="50"/>
        <v>7.109375</v>
      </c>
      <c r="AD89" s="3">
        <f t="shared" si="51"/>
        <v>9.453125</v>
      </c>
      <c r="AE89" s="3">
        <f t="shared" si="52"/>
        <v>9.765625</v>
      </c>
      <c r="AF89" s="3">
        <f t="shared" si="53"/>
        <v>9.84375</v>
      </c>
      <c r="AG89" s="3">
        <f t="shared" si="54"/>
        <v>9.0625</v>
      </c>
      <c r="AH89" s="3">
        <f t="shared" si="55"/>
        <v>9.609375</v>
      </c>
      <c r="AI89" s="3">
        <f t="shared" si="56"/>
        <v>9.84375</v>
      </c>
    </row>
    <row r="90" spans="1:3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v>0</v>
      </c>
      <c r="U90" s="4">
        <v>0</v>
      </c>
      <c r="V90" s="4">
        <v>2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5"/>
      <c r="AF90" s="5"/>
      <c r="AG90" s="5"/>
      <c r="AH90" s="5"/>
      <c r="AI90" s="5"/>
    </row>
    <row r="91" spans="1:3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9">
        <f>T89-T90</f>
        <v>9.53125</v>
      </c>
      <c r="U91" s="9">
        <f t="shared" ref="U91:AD91" si="61">U89-U90</f>
        <v>9.53125</v>
      </c>
      <c r="V91" s="9">
        <f t="shared" si="61"/>
        <v>7.375</v>
      </c>
      <c r="W91" s="9">
        <f t="shared" si="61"/>
        <v>9.375</v>
      </c>
      <c r="X91" s="9">
        <f t="shared" si="61"/>
        <v>8.75</v>
      </c>
      <c r="Y91" s="9">
        <f t="shared" si="61"/>
        <v>4.0625</v>
      </c>
      <c r="Z91" s="9">
        <f t="shared" si="61"/>
        <v>9.53125</v>
      </c>
      <c r="AA91" s="9">
        <f t="shared" si="61"/>
        <v>9.6875</v>
      </c>
      <c r="AB91" s="9">
        <f t="shared" si="61"/>
        <v>9.6875</v>
      </c>
      <c r="AC91" s="9">
        <f t="shared" si="61"/>
        <v>7.109375</v>
      </c>
      <c r="AD91" s="9">
        <f t="shared" si="61"/>
        <v>9.453125</v>
      </c>
      <c r="AE91" s="9"/>
      <c r="AF91" s="9"/>
      <c r="AG91" s="9"/>
      <c r="AH91" s="9"/>
      <c r="AI91" s="9"/>
    </row>
    <row r="92" spans="1:35" x14ac:dyDescent="0.25">
      <c r="A92" s="2" t="s">
        <v>68</v>
      </c>
      <c r="B92">
        <v>160</v>
      </c>
      <c r="C92">
        <v>160</v>
      </c>
      <c r="D92">
        <v>160</v>
      </c>
      <c r="E92">
        <v>117.5</v>
      </c>
      <c r="F92">
        <v>160</v>
      </c>
      <c r="G92">
        <v>30</v>
      </c>
      <c r="H92">
        <v>0</v>
      </c>
      <c r="I92">
        <v>160</v>
      </c>
      <c r="J92">
        <v>130</v>
      </c>
      <c r="K92">
        <v>157.5</v>
      </c>
      <c r="L92">
        <v>115</v>
      </c>
      <c r="M92">
        <v>15</v>
      </c>
      <c r="N92">
        <v>207.5</v>
      </c>
      <c r="O92">
        <v>210</v>
      </c>
      <c r="P92">
        <v>160</v>
      </c>
      <c r="Q92">
        <v>162.5</v>
      </c>
      <c r="R92">
        <v>210</v>
      </c>
      <c r="S92">
        <v>21</v>
      </c>
      <c r="T92" s="3">
        <f t="shared" si="42"/>
        <v>7.6190476190476186</v>
      </c>
      <c r="U92" s="3">
        <f t="shared" si="43"/>
        <v>7.6190476190476186</v>
      </c>
      <c r="V92" s="3">
        <f t="shared" si="44"/>
        <v>7.6190476190476186</v>
      </c>
      <c r="W92" s="3">
        <f t="shared" si="45"/>
        <v>5.5952380952380949</v>
      </c>
      <c r="X92" s="3">
        <f t="shared" si="58"/>
        <v>7.6190476190476186</v>
      </c>
      <c r="Y92" s="3">
        <f t="shared" si="46"/>
        <v>1.4285714285714286</v>
      </c>
      <c r="Z92" s="3">
        <f t="shared" si="47"/>
        <v>7.6190476190476186</v>
      </c>
      <c r="AA92" s="3">
        <f t="shared" si="48"/>
        <v>6.1904761904761907</v>
      </c>
      <c r="AB92" s="3">
        <f t="shared" si="49"/>
        <v>6.1904761904761907</v>
      </c>
      <c r="AC92" s="3">
        <f t="shared" si="50"/>
        <v>5.4761904761904763</v>
      </c>
      <c r="AD92" s="3">
        <f t="shared" si="51"/>
        <v>0.7142857142857143</v>
      </c>
      <c r="AE92" s="3">
        <f t="shared" si="52"/>
        <v>9.8809523809523814</v>
      </c>
      <c r="AF92" s="3">
        <f t="shared" si="53"/>
        <v>10</v>
      </c>
      <c r="AG92" s="3">
        <f t="shared" si="54"/>
        <v>7.6190476190476186</v>
      </c>
      <c r="AH92" s="3">
        <f t="shared" si="55"/>
        <v>7.7380952380952381</v>
      </c>
      <c r="AI92" s="3">
        <f t="shared" si="56"/>
        <v>10</v>
      </c>
    </row>
    <row r="93" spans="1:3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v>6</v>
      </c>
      <c r="U93" s="4">
        <v>5</v>
      </c>
      <c r="V93" s="4">
        <v>5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5"/>
      <c r="AF93" s="5"/>
      <c r="AG93" s="5"/>
      <c r="AH93" s="5"/>
      <c r="AI93" s="5"/>
    </row>
    <row r="94" spans="1:3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>
        <f>T92-T93</f>
        <v>1.6190476190476186</v>
      </c>
      <c r="U94" s="9">
        <f t="shared" ref="U94:AD94" si="62">U92-U93</f>
        <v>2.6190476190476186</v>
      </c>
      <c r="V94" s="9">
        <f t="shared" si="62"/>
        <v>2.6190476190476186</v>
      </c>
      <c r="W94" s="9">
        <f t="shared" si="62"/>
        <v>5.5952380952380949</v>
      </c>
      <c r="X94" s="9">
        <f t="shared" si="62"/>
        <v>7.6190476190476186</v>
      </c>
      <c r="Y94" s="9">
        <f t="shared" si="62"/>
        <v>1.4285714285714286</v>
      </c>
      <c r="Z94" s="9">
        <f t="shared" si="62"/>
        <v>7.6190476190476186</v>
      </c>
      <c r="AA94" s="9">
        <f t="shared" si="62"/>
        <v>6.1904761904761907</v>
      </c>
      <c r="AB94" s="9">
        <f t="shared" si="62"/>
        <v>6.1904761904761907</v>
      </c>
      <c r="AC94" s="9">
        <f t="shared" si="62"/>
        <v>5.4761904761904763</v>
      </c>
      <c r="AD94" s="9">
        <f t="shared" si="62"/>
        <v>0.7142857142857143</v>
      </c>
      <c r="AE94" s="9"/>
      <c r="AF94" s="9"/>
      <c r="AG94" s="9"/>
      <c r="AH94" s="9"/>
      <c r="AI94" s="9"/>
    </row>
    <row r="95" spans="1:35" x14ac:dyDescent="0.25">
      <c r="A95" s="2" t="s">
        <v>69</v>
      </c>
      <c r="B95">
        <v>22.5</v>
      </c>
      <c r="C95">
        <v>22.5</v>
      </c>
      <c r="D95">
        <v>15</v>
      </c>
      <c r="E95">
        <v>20</v>
      </c>
      <c r="F95">
        <v>15</v>
      </c>
      <c r="G95">
        <v>17.5</v>
      </c>
      <c r="H95">
        <v>7.5</v>
      </c>
      <c r="I95">
        <v>22.5</v>
      </c>
      <c r="J95">
        <v>15</v>
      </c>
      <c r="K95">
        <v>22.5</v>
      </c>
      <c r="L95">
        <v>15</v>
      </c>
      <c r="M95">
        <v>22.5</v>
      </c>
      <c r="N95">
        <v>30</v>
      </c>
      <c r="O95">
        <v>30</v>
      </c>
      <c r="P95">
        <v>15</v>
      </c>
      <c r="Q95">
        <v>27.5</v>
      </c>
      <c r="R95">
        <v>30</v>
      </c>
      <c r="S95">
        <v>3</v>
      </c>
      <c r="T95" s="3">
        <f t="shared" si="42"/>
        <v>7.5</v>
      </c>
      <c r="U95" s="3">
        <f t="shared" ref="U95" si="63">C95/T95</f>
        <v>3</v>
      </c>
      <c r="V95" s="3">
        <f t="shared" ref="V95" si="64">D95/U95</f>
        <v>5</v>
      </c>
      <c r="W95" s="3">
        <f t="shared" ref="W95" si="65">E95/V95</f>
        <v>4</v>
      </c>
      <c r="X95" s="3">
        <f t="shared" ref="X95" si="66">F95/W95</f>
        <v>3.75</v>
      </c>
      <c r="Y95" s="3">
        <f t="shared" ref="Y95" si="67">G95/X95</f>
        <v>4.666666666666667</v>
      </c>
      <c r="Z95" s="3">
        <f t="shared" ref="Z95" si="68">H95/Y95</f>
        <v>1.607142857142857</v>
      </c>
      <c r="AA95" s="3">
        <f t="shared" ref="AA95" si="69">I95/Z95</f>
        <v>14.000000000000002</v>
      </c>
      <c r="AB95" s="3">
        <f t="shared" ref="AB95" si="70">J95/AA95</f>
        <v>1.0714285714285714</v>
      </c>
      <c r="AC95" s="3">
        <f t="shared" ref="AC95" si="71">K95/AB95</f>
        <v>21</v>
      </c>
      <c r="AD95" s="3">
        <f t="shared" ref="AD95" si="72">L95/AC95</f>
        <v>0.7142857142857143</v>
      </c>
      <c r="AE95" s="3">
        <f t="shared" si="52"/>
        <v>10</v>
      </c>
      <c r="AF95" s="3">
        <f t="shared" si="53"/>
        <v>10</v>
      </c>
      <c r="AG95" s="3">
        <f t="shared" si="54"/>
        <v>5</v>
      </c>
      <c r="AH95" s="3">
        <f t="shared" si="55"/>
        <v>9.1666666666666661</v>
      </c>
      <c r="AI95" s="3">
        <f t="shared" si="56"/>
        <v>10</v>
      </c>
    </row>
    <row r="96" spans="1:3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>
        <v>10</v>
      </c>
      <c r="U96" s="4">
        <v>7</v>
      </c>
      <c r="V96" s="4">
        <v>3</v>
      </c>
      <c r="W96" s="4">
        <v>0</v>
      </c>
      <c r="X96" s="4">
        <v>3</v>
      </c>
      <c r="Y96" s="4">
        <v>3</v>
      </c>
      <c r="Z96" s="4">
        <v>3</v>
      </c>
      <c r="AA96" s="4">
        <v>4</v>
      </c>
      <c r="AB96" s="4">
        <v>0</v>
      </c>
      <c r="AC96" s="4">
        <v>0</v>
      </c>
      <c r="AD96" s="4">
        <v>0</v>
      </c>
      <c r="AE96" s="5"/>
      <c r="AF96" s="5"/>
      <c r="AG96" s="5"/>
      <c r="AH96" s="5"/>
      <c r="AI96" s="5"/>
    </row>
    <row r="97" spans="1:3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9">
        <f>T95-T96</f>
        <v>-2.5</v>
      </c>
      <c r="U97" s="9">
        <f t="shared" ref="U97:AD97" si="73">U95-U96</f>
        <v>-4</v>
      </c>
      <c r="V97" s="9">
        <f t="shared" si="73"/>
        <v>2</v>
      </c>
      <c r="W97" s="9">
        <f t="shared" si="73"/>
        <v>4</v>
      </c>
      <c r="X97" s="9">
        <f t="shared" si="73"/>
        <v>0.75</v>
      </c>
      <c r="Y97" s="9">
        <f t="shared" si="73"/>
        <v>1.666666666666667</v>
      </c>
      <c r="Z97" s="9">
        <f t="shared" si="73"/>
        <v>-1.392857142857143</v>
      </c>
      <c r="AA97" s="9">
        <f t="shared" si="73"/>
        <v>10.000000000000002</v>
      </c>
      <c r="AB97" s="9">
        <f t="shared" si="73"/>
        <v>1.0714285714285714</v>
      </c>
      <c r="AC97" s="9">
        <f t="shared" si="73"/>
        <v>21</v>
      </c>
      <c r="AD97" s="9">
        <f t="shared" si="73"/>
        <v>0.7142857142857143</v>
      </c>
      <c r="AE97" s="9"/>
      <c r="AF97" s="9"/>
      <c r="AG97" s="9"/>
      <c r="AH97" s="9"/>
      <c r="AI97" s="9"/>
    </row>
    <row r="99" spans="1:35" x14ac:dyDescent="0.25">
      <c r="A99" s="2" t="s">
        <v>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3">
        <f>(T2+T5+T8+T11+T14+T17+T20+T23+T26+T29+T32+T35+T38+T41+T44+T47+T50+T53+T56+T59+T62+T65+T68+T71+T74+T77+T80+T83+T86+T89+T92+T95)/32</f>
        <v>7.7493172729670681</v>
      </c>
      <c r="U99" s="3">
        <f>(U2+U5+U8+U11+U14+U17+U20+U23+U26+U29+U32+U35+U38+U41+U44+U47+U50+U53+U56+U59+U62+U65+U68+U71+U74+U77+U80+U83+U86+U89+U92+U95)/32</f>
        <v>8.0336006735250969</v>
      </c>
      <c r="V99" s="3">
        <f t="shared" ref="U99:AI99" si="74">(V2+V5+V8+V11+V14+V17+V20+V23+V26+V29+V32+V35+V38+V41+V44+V47+V50+V53+V56+V59+V62+V65+V68+V71+V74+V77+V80+V83+V86+V89+V92+V95)/32</f>
        <v>6.6939236232077599</v>
      </c>
      <c r="W99" s="3">
        <f t="shared" si="74"/>
        <v>7.2457631894197787</v>
      </c>
      <c r="X99" s="3">
        <f t="shared" si="74"/>
        <v>6.9815946966932021</v>
      </c>
      <c r="Y99" s="3">
        <f t="shared" si="74"/>
        <v>6.2353323924528068</v>
      </c>
      <c r="Z99" s="3">
        <f t="shared" si="74"/>
        <v>6.2833049646483765</v>
      </c>
      <c r="AA99" s="3">
        <f t="shared" si="74"/>
        <v>6.134848769041195</v>
      </c>
      <c r="AB99" s="3">
        <f t="shared" si="74"/>
        <v>5.7308309118983383</v>
      </c>
      <c r="AC99" s="3">
        <f t="shared" si="74"/>
        <v>6.2586768362286378</v>
      </c>
      <c r="AD99" s="3">
        <f t="shared" si="74"/>
        <v>5.2251851228795863</v>
      </c>
      <c r="AE99" s="3">
        <f t="shared" si="74"/>
        <v>9.4790066020747084</v>
      </c>
      <c r="AF99" s="3">
        <f t="shared" si="74"/>
        <v>9.4203644913988001</v>
      </c>
      <c r="AG99" s="3">
        <f t="shared" si="74"/>
        <v>7.6387682342378342</v>
      </c>
      <c r="AH99" s="3">
        <f t="shared" si="74"/>
        <v>8.7816791082118861</v>
      </c>
      <c r="AI99" s="3">
        <f t="shared" si="74"/>
        <v>9.1928921246388988</v>
      </c>
    </row>
    <row r="100" spans="1:35" x14ac:dyDescent="0.25">
      <c r="A100" s="4" t="s">
        <v>19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>
        <v>4.161290322580645</v>
      </c>
      <c r="U100" s="5">
        <v>4.935483870967742</v>
      </c>
      <c r="V100" s="5">
        <v>3.193548387096774</v>
      </c>
      <c r="W100" s="5">
        <v>0</v>
      </c>
      <c r="X100" s="5">
        <v>0.93548387096774188</v>
      </c>
      <c r="Y100" s="5">
        <v>0.90322580645161288</v>
      </c>
      <c r="Z100" s="5">
        <v>0.41935483870967744</v>
      </c>
      <c r="AA100" s="5">
        <v>0.83870967741935487</v>
      </c>
      <c r="AB100" s="5">
        <v>0.80645161290322576</v>
      </c>
      <c r="AC100" s="5">
        <v>6.4516129032258063E-2</v>
      </c>
      <c r="AD100" s="5">
        <v>0.16129032258064516</v>
      </c>
    </row>
    <row r="101" spans="1:35" x14ac:dyDescent="0.25">
      <c r="A101" s="1" t="s">
        <v>20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6">
        <f>T99-T100</f>
        <v>3.5880269503864231</v>
      </c>
      <c r="U101" s="9">
        <f t="shared" ref="U101:AD101" si="75">U99-U100</f>
        <v>3.0981168025573549</v>
      </c>
      <c r="V101" s="9">
        <f t="shared" si="75"/>
        <v>3.5003752361109859</v>
      </c>
      <c r="W101" s="9">
        <f t="shared" si="75"/>
        <v>7.2457631894197787</v>
      </c>
      <c r="X101" s="9">
        <f t="shared" si="75"/>
        <v>6.0461108257254601</v>
      </c>
      <c r="Y101" s="9">
        <f t="shared" si="75"/>
        <v>5.3321065860011938</v>
      </c>
      <c r="Z101" s="9">
        <f t="shared" si="75"/>
        <v>5.8639501259386995</v>
      </c>
      <c r="AA101" s="9">
        <f t="shared" si="75"/>
        <v>5.29613909162184</v>
      </c>
      <c r="AB101" s="9">
        <f t="shared" si="75"/>
        <v>4.9243792989951123</v>
      </c>
      <c r="AC101" s="9">
        <f t="shared" si="75"/>
        <v>6.1941607071963798</v>
      </c>
      <c r="AD101" s="9">
        <f t="shared" si="75"/>
        <v>5.0638948002989412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17" sqref="F17"/>
    </sheetView>
  </sheetViews>
  <sheetFormatPr defaultRowHeight="15.75" x14ac:dyDescent="0.25"/>
  <cols>
    <col min="1" max="1" width="53" bestFit="1" customWidth="1"/>
  </cols>
  <sheetData>
    <row r="1" spans="1:2" x14ac:dyDescent="0.25">
      <c r="A1" s="10" t="s">
        <v>38</v>
      </c>
      <c r="B1" s="10">
        <v>7</v>
      </c>
    </row>
    <row r="2" spans="1:2" x14ac:dyDescent="0.25">
      <c r="A2" s="10" t="s">
        <v>39</v>
      </c>
      <c r="B2" s="10">
        <v>6</v>
      </c>
    </row>
    <row r="3" spans="1:2" x14ac:dyDescent="0.25">
      <c r="A3" s="10" t="s">
        <v>40</v>
      </c>
      <c r="B3" s="10">
        <v>6</v>
      </c>
    </row>
    <row r="4" spans="1:2" x14ac:dyDescent="0.25">
      <c r="A4" s="10" t="s">
        <v>41</v>
      </c>
      <c r="B4" s="10">
        <v>6</v>
      </c>
    </row>
    <row r="5" spans="1:2" x14ac:dyDescent="0.25">
      <c r="A5" s="10" t="s">
        <v>42</v>
      </c>
      <c r="B5" s="10">
        <v>14</v>
      </c>
    </row>
    <row r="6" spans="1:2" x14ac:dyDescent="0.25">
      <c r="A6" s="10" t="s">
        <v>43</v>
      </c>
      <c r="B6" s="10">
        <v>13</v>
      </c>
    </row>
    <row r="7" spans="1:2" x14ac:dyDescent="0.25">
      <c r="A7" s="10" t="s">
        <v>44</v>
      </c>
      <c r="B7" s="10">
        <v>9</v>
      </c>
    </row>
    <row r="8" spans="1:2" x14ac:dyDescent="0.25">
      <c r="A8" s="10" t="s">
        <v>45</v>
      </c>
      <c r="B8" s="10">
        <v>28</v>
      </c>
    </row>
    <row r="9" spans="1:2" x14ac:dyDescent="0.25">
      <c r="A9" s="10" t="s">
        <v>46</v>
      </c>
      <c r="B9" s="10">
        <v>10</v>
      </c>
    </row>
    <row r="10" spans="1:2" x14ac:dyDescent="0.25">
      <c r="A10" s="10" t="s">
        <v>47</v>
      </c>
      <c r="B10" s="10">
        <v>46</v>
      </c>
    </row>
    <row r="11" spans="1:2" x14ac:dyDescent="0.25">
      <c r="A11" s="10" t="s">
        <v>48</v>
      </c>
      <c r="B11" s="10">
        <v>27</v>
      </c>
    </row>
    <row r="12" spans="1:2" x14ac:dyDescent="0.25">
      <c r="A12" s="10" t="s">
        <v>49</v>
      </c>
      <c r="B12" s="10">
        <v>13</v>
      </c>
    </row>
    <row r="13" spans="1:2" x14ac:dyDescent="0.25">
      <c r="A13" s="10" t="s">
        <v>50</v>
      </c>
      <c r="B13" s="10">
        <v>8</v>
      </c>
    </row>
    <row r="14" spans="1:2" x14ac:dyDescent="0.25">
      <c r="A14" s="10" t="s">
        <v>51</v>
      </c>
      <c r="B14" s="10">
        <v>6</v>
      </c>
    </row>
    <row r="15" spans="1:2" x14ac:dyDescent="0.25">
      <c r="A15" s="10" t="s">
        <v>52</v>
      </c>
      <c r="B15" s="10">
        <v>7</v>
      </c>
    </row>
    <row r="16" spans="1:2" x14ac:dyDescent="0.25">
      <c r="A16" s="10" t="s">
        <v>53</v>
      </c>
      <c r="B16" s="10">
        <v>7</v>
      </c>
    </row>
    <row r="17" spans="1:2" x14ac:dyDescent="0.25">
      <c r="A17" s="10" t="s">
        <v>54</v>
      </c>
      <c r="B17" s="10">
        <v>6</v>
      </c>
    </row>
    <row r="18" spans="1:2" x14ac:dyDescent="0.25">
      <c r="A18" s="10" t="s">
        <v>55</v>
      </c>
      <c r="B18" s="10">
        <v>7</v>
      </c>
    </row>
    <row r="19" spans="1:2" x14ac:dyDescent="0.25">
      <c r="A19" s="10" t="s">
        <v>56</v>
      </c>
      <c r="B19" s="10">
        <v>7</v>
      </c>
    </row>
    <row r="20" spans="1:2" x14ac:dyDescent="0.25">
      <c r="A20" s="10" t="s">
        <v>57</v>
      </c>
      <c r="B20" s="10">
        <v>16</v>
      </c>
    </row>
    <row r="21" spans="1:2" x14ac:dyDescent="0.25">
      <c r="A21" s="10" t="s">
        <v>58</v>
      </c>
      <c r="B21" s="10">
        <v>6</v>
      </c>
    </row>
    <row r="22" spans="1:2" x14ac:dyDescent="0.25">
      <c r="A22" s="10" t="s">
        <v>59</v>
      </c>
      <c r="B22" s="10">
        <v>6</v>
      </c>
    </row>
    <row r="23" spans="1:2" x14ac:dyDescent="0.25">
      <c r="A23" s="10" t="s">
        <v>60</v>
      </c>
      <c r="B23" s="10">
        <v>3</v>
      </c>
    </row>
    <row r="24" spans="1:2" x14ac:dyDescent="0.25">
      <c r="A24" s="10" t="s">
        <v>61</v>
      </c>
      <c r="B24" s="10">
        <v>6</v>
      </c>
    </row>
    <row r="25" spans="1:2" x14ac:dyDescent="0.25">
      <c r="A25" s="10" t="s">
        <v>62</v>
      </c>
      <c r="B25" s="10">
        <v>6</v>
      </c>
    </row>
    <row r="26" spans="1:2" x14ac:dyDescent="0.25">
      <c r="A26" s="10" t="s">
        <v>63</v>
      </c>
      <c r="B26" s="10">
        <v>5</v>
      </c>
    </row>
    <row r="27" spans="1:2" x14ac:dyDescent="0.25">
      <c r="A27" s="10" t="s">
        <v>64</v>
      </c>
      <c r="B27" s="10">
        <v>3</v>
      </c>
    </row>
    <row r="28" spans="1:2" x14ac:dyDescent="0.25">
      <c r="A28" s="10" t="s">
        <v>65</v>
      </c>
      <c r="B28" s="10">
        <v>11</v>
      </c>
    </row>
    <row r="29" spans="1:2" x14ac:dyDescent="0.25">
      <c r="A29" s="10" t="s">
        <v>66</v>
      </c>
      <c r="B29" s="10">
        <v>32</v>
      </c>
    </row>
    <row r="30" spans="1:2" x14ac:dyDescent="0.25">
      <c r="A30" s="10" t="s">
        <v>67</v>
      </c>
      <c r="B30" s="10">
        <v>32</v>
      </c>
    </row>
    <row r="31" spans="1:2" x14ac:dyDescent="0.25">
      <c r="A31" s="10" t="s">
        <v>68</v>
      </c>
      <c r="B31" s="10">
        <v>21</v>
      </c>
    </row>
    <row r="32" spans="1:2" x14ac:dyDescent="0.25">
      <c r="A32" s="10" t="s">
        <v>69</v>
      </c>
      <c r="B32" s="10">
        <v>3</v>
      </c>
    </row>
    <row r="33" spans="1:2" x14ac:dyDescent="0.25">
      <c r="A33" s="10" t="s">
        <v>37</v>
      </c>
      <c r="B33" s="10">
        <f>SUM(B1:B32)</f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НОКО</vt:lpstr>
      <vt:lpstr>Лист1</vt:lpstr>
    </vt:vector>
  </TitlesOfParts>
  <Manager/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НОКО</dc:title>
  <dc:subject/>
  <dc:creator>Anton Sychev</dc:creator>
  <cp:keywords/>
  <dc:description/>
  <cp:lastModifiedBy>Валентина Анатольевна Спивачук</cp:lastModifiedBy>
  <dcterms:created xsi:type="dcterms:W3CDTF">2016-07-13T12:59:23Z</dcterms:created>
  <dcterms:modified xsi:type="dcterms:W3CDTF">2017-07-11T04:45:05Z</dcterms:modified>
  <cp:category/>
</cp:coreProperties>
</file>